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defaultThemeVersion="202300"/>
  <mc:AlternateContent xmlns:mc="http://schemas.openxmlformats.org/markup-compatibility/2006">
    <mc:Choice Requires="x15">
      <x15ac:absPath xmlns:x15ac="http://schemas.microsoft.com/office/spreadsheetml/2010/11/ac" url="S:\STAKO\SIBET\Formulare\2024\"/>
    </mc:Choice>
  </mc:AlternateContent>
  <xr:revisionPtr revIDLastSave="0" documentId="8_{AB7D8998-F2D6-41DE-A838-456FAD541411}" xr6:coauthVersionLast="47" xr6:coauthVersionMax="47" xr10:uidLastSave="{00000000-0000-0000-0000-000000000000}"/>
  <workbookProtection lockStructure="1"/>
  <bookViews>
    <workbookView xWindow="-120" yWindow="-120" windowWidth="29040" windowHeight="15720" activeTab="4" xr2:uid="{0022A105-5D82-4DB9-A500-2A309B904197}"/>
  </bookViews>
  <sheets>
    <sheet name="Anmerkungen" sheetId="14" r:id="rId1"/>
    <sheet name="Soll_Ist Vergleich" sheetId="12" r:id="rId2"/>
    <sheet name="Einnahmen" sheetId="11" r:id="rId3"/>
    <sheet name="Personalkosten" sheetId="5" r:id="rId4"/>
    <sheet name="Honorare" sheetId="7" r:id="rId5"/>
    <sheet name="Sachkosten" sheetId="4" r:id="rId6"/>
  </sheets>
  <definedNames>
    <definedName name="_xlnm.Print_Area" localSheetId="2">Einnahmen!$A$1:$H$19</definedName>
    <definedName name="_xlnm.Print_Area" localSheetId="4">Honorare!$A$1:$P$30</definedName>
    <definedName name="_xlnm.Print_Area" localSheetId="3">Personalkosten!$A$1:$P$43</definedName>
    <definedName name="_xlnm.Print_Area" localSheetId="5">Sachkosten!$A$1:$P$40</definedName>
    <definedName name="_xlnm.Print_Area" localSheetId="1">'Soll_Ist Vergleich'!$A$1:$G$45</definedName>
    <definedName name="_xlnm.Print_Titles" localSheetId="2">Einnahmen!$6:$7</definedName>
    <definedName name="_xlnm.Print_Titles" localSheetId="4">Honorare!$7:$9</definedName>
    <definedName name="_xlnm.Print_Titles" localSheetId="3">Personalkosten!$5:$5</definedName>
    <definedName name="_xlnm.Print_Titles" localSheetId="5">Sachkosten!$7:$9</definedName>
    <definedName name="_xlnm.Print_Titles" localSheetId="1">'Soll_Ist Vergleich'!$6:$9</definedName>
    <definedName name="sum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5" l="1"/>
  <c r="F8" i="5"/>
  <c r="F9" i="5"/>
  <c r="F10" i="5"/>
  <c r="D5" i="4"/>
  <c r="D4" i="4"/>
  <c r="D3" i="4"/>
  <c r="D2" i="4"/>
  <c r="D1" i="4"/>
  <c r="D4" i="7"/>
  <c r="D5" i="7"/>
  <c r="D3" i="7"/>
  <c r="D2" i="7"/>
  <c r="D1" i="7"/>
  <c r="O8" i="5"/>
  <c r="O9" i="5"/>
  <c r="O10" i="5"/>
  <c r="O11" i="5"/>
  <c r="O12" i="5"/>
  <c r="O13" i="5"/>
  <c r="O14" i="5"/>
  <c r="O15" i="5"/>
  <c r="O16" i="5"/>
  <c r="O7" i="5"/>
  <c r="P10" i="7"/>
  <c r="G23" i="12" s="1"/>
  <c r="P12" i="7"/>
  <c r="G25" i="12" s="1"/>
  <c r="O12" i="7"/>
  <c r="F25" i="12" s="1"/>
  <c r="P11" i="7"/>
  <c r="G24" i="12" s="1"/>
  <c r="O11" i="7"/>
  <c r="F24" i="12" s="1"/>
  <c r="O10" i="7"/>
  <c r="F23" i="12" s="1"/>
  <c r="P11" i="4"/>
  <c r="G28" i="12" s="1"/>
  <c r="P13" i="4"/>
  <c r="G30" i="12" s="1"/>
  <c r="P20" i="4"/>
  <c r="G37" i="12" s="1"/>
  <c r="P10" i="4"/>
  <c r="G27" i="12" s="1"/>
  <c r="P19" i="4"/>
  <c r="G36" i="12" s="1"/>
  <c r="P18" i="4"/>
  <c r="G35" i="12" s="1"/>
  <c r="P17" i="4"/>
  <c r="G34" i="12" s="1"/>
  <c r="P16" i="4"/>
  <c r="G33" i="12" s="1"/>
  <c r="P15" i="4"/>
  <c r="G32" i="12" s="1"/>
  <c r="P14" i="4"/>
  <c r="G31" i="12" s="1"/>
  <c r="P12" i="4"/>
  <c r="G29" i="12" s="1"/>
  <c r="O20" i="4"/>
  <c r="F37" i="12" s="1"/>
  <c r="O19" i="4"/>
  <c r="F36" i="12" s="1"/>
  <c r="O18" i="4"/>
  <c r="F35" i="12" s="1"/>
  <c r="O17" i="4"/>
  <c r="F34" i="12" s="1"/>
  <c r="O16" i="4"/>
  <c r="F33" i="12" s="1"/>
  <c r="O15" i="4"/>
  <c r="F32" i="12" s="1"/>
  <c r="O14" i="4"/>
  <c r="F31" i="12" s="1"/>
  <c r="O13" i="4"/>
  <c r="F30" i="12" s="1"/>
  <c r="O12" i="4"/>
  <c r="F29" i="12" s="1"/>
  <c r="O11" i="4"/>
  <c r="F28" i="12" s="1"/>
  <c r="O10" i="4"/>
  <c r="F27" i="12" s="1"/>
  <c r="F11" i="5"/>
  <c r="F12" i="5"/>
  <c r="F13" i="5"/>
  <c r="F14" i="5"/>
  <c r="F15" i="5"/>
  <c r="J15" i="5" s="1"/>
  <c r="F16" i="5"/>
  <c r="F17" i="5"/>
  <c r="F18" i="5"/>
  <c r="F19" i="5"/>
  <c r="F20" i="5"/>
  <c r="J20" i="5" s="1"/>
  <c r="F21" i="5"/>
  <c r="J21" i="5" s="1"/>
  <c r="F22" i="5"/>
  <c r="F23" i="5"/>
  <c r="F24" i="5"/>
  <c r="F25" i="5"/>
  <c r="F26" i="5"/>
  <c r="F27" i="5"/>
  <c r="F28" i="5"/>
  <c r="F29" i="5"/>
  <c r="F30" i="5"/>
  <c r="F31" i="5"/>
  <c r="F32" i="5"/>
  <c r="J32" i="5" s="1"/>
  <c r="F33" i="5"/>
  <c r="J33" i="5" s="1"/>
  <c r="F34" i="5"/>
  <c r="F35" i="5"/>
  <c r="F36" i="5"/>
  <c r="F37" i="5"/>
  <c r="F38" i="5"/>
  <c r="F39" i="5"/>
  <c r="F40" i="5"/>
  <c r="F41" i="5"/>
  <c r="F42" i="5"/>
  <c r="C5" i="5"/>
  <c r="C4" i="5"/>
  <c r="C3" i="5"/>
  <c r="C2" i="5"/>
  <c r="C1" i="5"/>
  <c r="J35" i="5"/>
  <c r="J36" i="5"/>
  <c r="J39" i="5"/>
  <c r="J41" i="5"/>
  <c r="J42" i="5"/>
  <c r="I8" i="5"/>
  <c r="J8" i="5" s="1"/>
  <c r="I9" i="5"/>
  <c r="I10" i="5"/>
  <c r="I11" i="5"/>
  <c r="J11" i="5" s="1"/>
  <c r="I12" i="5"/>
  <c r="J12" i="5" s="1"/>
  <c r="I13" i="5"/>
  <c r="J13" i="5" s="1"/>
  <c r="I14" i="5"/>
  <c r="J14" i="5" s="1"/>
  <c r="I15" i="5"/>
  <c r="I16" i="5"/>
  <c r="J16" i="5" s="1"/>
  <c r="I17" i="5"/>
  <c r="I18" i="5"/>
  <c r="I19" i="5"/>
  <c r="I20" i="5"/>
  <c r="I21" i="5"/>
  <c r="I22" i="5"/>
  <c r="I23" i="5"/>
  <c r="J23" i="5" s="1"/>
  <c r="I24" i="5"/>
  <c r="J24" i="5" s="1"/>
  <c r="I25" i="5"/>
  <c r="J25" i="5" s="1"/>
  <c r="I26" i="5"/>
  <c r="J26" i="5" s="1"/>
  <c r="I27" i="5"/>
  <c r="I28" i="5"/>
  <c r="J28" i="5" s="1"/>
  <c r="I29" i="5"/>
  <c r="I30" i="5"/>
  <c r="I31" i="5"/>
  <c r="I32" i="5"/>
  <c r="I33" i="5"/>
  <c r="I34" i="5"/>
  <c r="I35" i="5"/>
  <c r="I36" i="5"/>
  <c r="I37" i="5"/>
  <c r="J37" i="5" s="1"/>
  <c r="I38" i="5"/>
  <c r="J38" i="5" s="1"/>
  <c r="I39" i="5"/>
  <c r="I40" i="5"/>
  <c r="J40" i="5" s="1"/>
  <c r="I41" i="5"/>
  <c r="I42" i="5"/>
  <c r="I7" i="5"/>
  <c r="E11" i="12"/>
  <c r="D18" i="11"/>
  <c r="C5" i="11"/>
  <c r="C4" i="11"/>
  <c r="C3" i="11"/>
  <c r="C2" i="11"/>
  <c r="C1" i="11"/>
  <c r="E26" i="12"/>
  <c r="E22" i="12"/>
  <c r="A11" i="7"/>
  <c r="A12" i="7" s="1"/>
  <c r="G9" i="7"/>
  <c r="A11" i="4"/>
  <c r="A12" i="4" s="1"/>
  <c r="G9" i="4"/>
  <c r="J7" i="5" l="1"/>
  <c r="F22" i="12"/>
  <c r="P13" i="7"/>
  <c r="O13" i="7"/>
  <c r="O21" i="4"/>
  <c r="P21" i="4"/>
  <c r="P8" i="5"/>
  <c r="F13" i="12" s="1"/>
  <c r="P7" i="5"/>
  <c r="F12" i="12" s="1"/>
  <c r="P14" i="5"/>
  <c r="F19" i="12" s="1"/>
  <c r="P10" i="5"/>
  <c r="F15" i="12" s="1"/>
  <c r="P11" i="5"/>
  <c r="F16" i="12" s="1"/>
  <c r="P12" i="5"/>
  <c r="F17" i="12" s="1"/>
  <c r="G22" i="12"/>
  <c r="P16" i="5"/>
  <c r="F21" i="12" s="1"/>
  <c r="P15" i="5"/>
  <c r="F20" i="12" s="1"/>
  <c r="P13" i="5"/>
  <c r="F18" i="12" s="1"/>
  <c r="J31" i="5"/>
  <c r="J19" i="5"/>
  <c r="J30" i="5"/>
  <c r="J18" i="5"/>
  <c r="J29" i="5"/>
  <c r="J17" i="5"/>
  <c r="J27" i="5"/>
  <c r="J34" i="5"/>
  <c r="J22" i="5"/>
  <c r="J10" i="5"/>
  <c r="J9" i="5"/>
  <c r="P9" i="5" s="1"/>
  <c r="F14" i="12" s="1"/>
  <c r="H9" i="7"/>
  <c r="F26" i="12"/>
  <c r="H9" i="4"/>
  <c r="G26" i="12"/>
  <c r="E44" i="12"/>
  <c r="F11" i="12" l="1"/>
  <c r="G44" i="12" s="1"/>
  <c r="F4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Brandner Johann</author>
    <author>mallyp</author>
  </authors>
  <commentList>
    <comment ref="B9" authorId="0" shapeId="0" xr:uid="{95435D54-61D1-469D-9EAF-1189925046C8}">
      <text>
        <r>
          <rPr>
            <b/>
            <sz val="9"/>
            <color indexed="81"/>
            <rFont val="Segoe UI"/>
            <family val="2"/>
          </rPr>
          <t>KoPo = Ausgabenposition laut Finanzplan/Abrechnung</t>
        </r>
        <r>
          <rPr>
            <sz val="9"/>
            <color indexed="81"/>
            <rFont val="Segoe UI"/>
            <family val="2"/>
          </rPr>
          <t xml:space="preserve">
</t>
        </r>
      </text>
    </comment>
    <comment ref="F9" authorId="1" shapeId="0" xr:uid="{BD22781E-57E7-4ECF-B4A8-ED977F8BCC69}">
      <text>
        <r>
          <rPr>
            <b/>
            <sz val="8"/>
            <color indexed="81"/>
            <rFont val="Tahoma"/>
            <family val="2"/>
          </rPr>
          <t xml:space="preserve">BK = Bankauszug/Kontoauszug
</t>
        </r>
      </text>
    </comment>
    <comment ref="B10" authorId="0" shapeId="0" xr:uid="{CE0BC345-F503-402F-91DD-E51D2AD38E3E}">
      <text>
        <r>
          <rPr>
            <b/>
            <sz val="9"/>
            <color indexed="81"/>
            <rFont val="Segoe UI"/>
            <family val="2"/>
          </rPr>
          <t>BK = Bankauszug/Kontoauszug
Geb = Gebühren, Abgaben
Ho = Honorare
Mie = Mieten
son = sonstige Ausgaben</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Brandner Johann</author>
    <author>mallyp</author>
  </authors>
  <commentList>
    <comment ref="B9" authorId="0" shapeId="0" xr:uid="{2D3C4E9A-2851-48DE-A445-D5CFF19D4DF0}">
      <text>
        <r>
          <rPr>
            <b/>
            <sz val="9"/>
            <color indexed="81"/>
            <rFont val="Segoe UI"/>
            <family val="2"/>
          </rPr>
          <t>KoPo = Ausgabenposition laut Finanzplan/Abrechnung</t>
        </r>
        <r>
          <rPr>
            <sz val="9"/>
            <color indexed="81"/>
            <rFont val="Segoe UI"/>
            <family val="2"/>
          </rPr>
          <t xml:space="preserve">
</t>
        </r>
      </text>
    </comment>
    <comment ref="F9" authorId="1" shapeId="0" xr:uid="{F8624518-D1A5-451F-9095-7E67922332E7}">
      <text>
        <r>
          <rPr>
            <b/>
            <sz val="8"/>
            <color indexed="81"/>
            <rFont val="Tahoma"/>
            <family val="2"/>
          </rPr>
          <t xml:space="preserve">BK = Bankauszug/Kontoauszug
</t>
        </r>
      </text>
    </comment>
  </commentList>
</comments>
</file>

<file path=xl/sharedStrings.xml><?xml version="1.0" encoding="utf-8"?>
<sst xmlns="http://schemas.openxmlformats.org/spreadsheetml/2006/main" count="204" uniqueCount="112">
  <si>
    <t>Anmerkungen</t>
  </si>
  <si>
    <t>KoPo</t>
  </si>
  <si>
    <t>Gebühren, Abgaben</t>
  </si>
  <si>
    <t>Overhead</t>
  </si>
  <si>
    <t>Angabe zu den Budgetpositionen laut Vertragsbudget</t>
  </si>
  <si>
    <t>Ist-Kosten</t>
  </si>
  <si>
    <t>Leistungsbereich</t>
  </si>
  <si>
    <t>anerkannte Ausgaben lt. Budget</t>
  </si>
  <si>
    <t>tatsächl. Ausgaben</t>
  </si>
  <si>
    <t>Personalkosten</t>
  </si>
  <si>
    <t>a</t>
  </si>
  <si>
    <t>b</t>
  </si>
  <si>
    <t>Externe Honorare</t>
  </si>
  <si>
    <t>Vortragshonorare</t>
  </si>
  <si>
    <t>Supervision</t>
  </si>
  <si>
    <t>c</t>
  </si>
  <si>
    <t>Andere Leistungen</t>
  </si>
  <si>
    <t>Sachkosten</t>
  </si>
  <si>
    <t>Miet- und Betriebskosten</t>
  </si>
  <si>
    <t>Fahrt-/Tansportkosten</t>
  </si>
  <si>
    <t>Gemeinschaftsaktivitäten</t>
  </si>
  <si>
    <t>d</t>
  </si>
  <si>
    <t>Bewirtung</t>
  </si>
  <si>
    <t>e</t>
  </si>
  <si>
    <t>Druck- und Kopierkosten</t>
  </si>
  <si>
    <t>f</t>
  </si>
  <si>
    <t>Büromaterial</t>
  </si>
  <si>
    <t>g</t>
  </si>
  <si>
    <t>Kommuniaktionskosten</t>
  </si>
  <si>
    <t>h</t>
  </si>
  <si>
    <t>Anschaffungen</t>
  </si>
  <si>
    <t>i</t>
  </si>
  <si>
    <t>Fortbildung</t>
  </si>
  <si>
    <t>j</t>
  </si>
  <si>
    <t>k</t>
  </si>
  <si>
    <t>Diverse</t>
  </si>
  <si>
    <t xml:space="preserve">Weitere nicht förderbare Ausgaben </t>
  </si>
  <si>
    <t>Summe</t>
  </si>
  <si>
    <t>Förderungsstelle:</t>
  </si>
  <si>
    <t>GZ:</t>
  </si>
  <si>
    <t>FörderungsnehmerIn:</t>
  </si>
  <si>
    <t xml:space="preserve"> (Datum, Stempel und Unterschrift des Fördernehmers)</t>
  </si>
  <si>
    <t>Verwendungszweck:</t>
  </si>
  <si>
    <t>Die folgenden Angaben entsprechen der Richtigkeit; die Ausgaben wurden ausschließlich widmungsgemäß getätigt und tatsächlich bezahlt und keiner anderen Stelle zur Förderung vorgelegt.</t>
  </si>
  <si>
    <t>Förderungsbetrag:</t>
  </si>
  <si>
    <t>VSt.-Abzugsberechtigung</t>
  </si>
  <si>
    <t>Bei Vorsteuerabzugsberechtigung sind zusätzlich zu  den Bruttobeträgen 
auch die Nettobeträge anzugeben!</t>
  </si>
  <si>
    <t>Rechnungs-/
Zahlungsbetrag</t>
  </si>
  <si>
    <t>Nur für interne Vermerke</t>
  </si>
  <si>
    <t>Rechnungs-</t>
  </si>
  <si>
    <t>Zahlungsnachweis</t>
  </si>
  <si>
    <t>(brutto)</t>
  </si>
  <si>
    <t>(netto)</t>
  </si>
  <si>
    <t>fachl.Prfg.</t>
  </si>
  <si>
    <t>rechn.Prfg.</t>
  </si>
  <si>
    <t>lfd.Nr.</t>
  </si>
  <si>
    <t>Rechnungsaussteller</t>
  </si>
  <si>
    <t>Genaue Bezeichnung der Ausgabenart</t>
  </si>
  <si>
    <t>(bar, BK)</t>
  </si>
  <si>
    <t xml:space="preserve">(Datum, Stempel und Unterschrift des Fördernehmers)
</t>
  </si>
  <si>
    <t xml:space="preserve">Die folgenden Angaben entsprechen der Richtigkeit; die angeführten Personen wurden ausschließlich widmungsgemäß eingesetzt und tatsächlich bezahlt.
 </t>
  </si>
  <si>
    <t>anrechenb.
Betrag/Monat</t>
  </si>
  <si>
    <t>Dienstnehmer</t>
  </si>
  <si>
    <t>Anmerkung</t>
  </si>
  <si>
    <t>Auflistung aller Einnahmen zum Projekt</t>
  </si>
  <si>
    <t>Finanzierer</t>
  </si>
  <si>
    <t>Einnahme</t>
  </si>
  <si>
    <t>Eingangsdatum</t>
  </si>
  <si>
    <t xml:space="preserve">Kontoauszugsnr. </t>
  </si>
  <si>
    <t>Einnahmensumme</t>
  </si>
  <si>
    <t>brutto</t>
  </si>
  <si>
    <t>netto</t>
  </si>
  <si>
    <t>(Datum, Stempel und Unterschrift des Fördernehmers)</t>
  </si>
  <si>
    <t>Pos. nr.</t>
  </si>
  <si>
    <t>Wohnungsamt</t>
  </si>
  <si>
    <t>Nur für anteilsmäßige Abrechnung!</t>
  </si>
  <si>
    <t>Tätigkeit / Anstellungsausmaß / Einstufung</t>
  </si>
  <si>
    <t>errechneter
Prozentsatz</t>
  </si>
  <si>
    <t>fachl. Pryfung</t>
  </si>
  <si>
    <t>rechn. Prüfung</t>
  </si>
  <si>
    <t>Beschäfti-
gungs-
monat</t>
  </si>
  <si>
    <t>Brutto-
Gehalt</t>
  </si>
  <si>
    <t>Lohn-
neben-
kosten</t>
  </si>
  <si>
    <t>Brutto-
Gehalt 
inkl. LNK</t>
  </si>
  <si>
    <t>Dem Projekt zugeordnete Wochen-stunden</t>
  </si>
  <si>
    <t>Gesamt-anstellungs-ausmaß in WoSt</t>
  </si>
  <si>
    <t>büro</t>
  </si>
  <si>
    <t>druck</t>
  </si>
  <si>
    <t>bew</t>
  </si>
  <si>
    <t>miet</t>
  </si>
  <si>
    <t>trans</t>
  </si>
  <si>
    <t>gem</t>
  </si>
  <si>
    <t>komm</t>
  </si>
  <si>
    <t>ansch</t>
  </si>
  <si>
    <t>fb</t>
  </si>
  <si>
    <t>geb</t>
  </si>
  <si>
    <t>div</t>
  </si>
  <si>
    <t>Belegnummer in Buchhaltung</t>
  </si>
  <si>
    <t>hon</t>
  </si>
  <si>
    <t>sup</t>
  </si>
  <si>
    <t>sonst</t>
  </si>
  <si>
    <t>Zuerst Namen in der Soll_Ist Vergleich Tabelle ausfüllen!</t>
  </si>
  <si>
    <t>max 5% des Gesamtaufwandes</t>
  </si>
  <si>
    <r>
      <t>1.</t>
    </r>
    <r>
      <rPr>
        <b/>
        <sz val="7"/>
        <color rgb="FFFF0000"/>
        <rFont val="Times New Roman"/>
        <family val="1"/>
      </rPr>
      <t xml:space="preserve">      </t>
    </r>
    <r>
      <rPr>
        <b/>
        <sz val="12"/>
        <color rgb="FFFF0000"/>
        <rFont val="Calibri"/>
        <family val="2"/>
      </rPr>
      <t>Wir weisen ausdrücklich auf die Rechtsfolgen der nicht widmungsgemäßen Verwendung von</t>
    </r>
    <r>
      <rPr>
        <b/>
        <sz val="10"/>
        <color rgb="FFFF0000"/>
        <rFont val="Calibri"/>
        <family val="2"/>
      </rPr>
      <t xml:space="preserve"> </t>
    </r>
    <r>
      <rPr>
        <b/>
        <sz val="12"/>
        <color rgb="FFFF0000"/>
        <rFont val="Calibri"/>
        <family val="2"/>
      </rPr>
      <t>Förderungsgeldern bzw. der mehrfachen Vorlage derselben Ausgaben bei verschiedenen Förderungsstellen hin. Damit wird der Tatbestand des Förderungsmissbrauchs verwirklicht, der mit einer Freiheitsstrafe bis zu 5 Jahren bestraft wird (§ 153b StGB)</t>
    </r>
  </si>
  <si>
    <r>
      <t>4.</t>
    </r>
    <r>
      <rPr>
        <sz val="7"/>
        <color theme="1"/>
        <rFont val="Times New Roman"/>
        <family val="1"/>
      </rPr>
      <t xml:space="preserve">      </t>
    </r>
    <r>
      <rPr>
        <sz val="12"/>
        <color theme="1"/>
        <rFont val="Calibri"/>
        <family val="2"/>
      </rPr>
      <t>Die Projektkosten lt. Genehmigtem Budget sind in der Tabelle Soll-Ist Vergleich unter anerkannte Ausgaben lt. Budget einzutragen.</t>
    </r>
  </si>
  <si>
    <r>
      <t>5.</t>
    </r>
    <r>
      <rPr>
        <sz val="7"/>
        <color theme="1"/>
        <rFont val="Times New Roman"/>
        <family val="1"/>
      </rPr>
      <t xml:space="preserve">      </t>
    </r>
    <r>
      <rPr>
        <sz val="12"/>
        <color theme="1"/>
        <rFont val="Calibri"/>
        <family val="2"/>
      </rPr>
      <t>Bevor die Tabelle Personalkosten ausgefüllt wird, sind die Personaldaten in der Tabelle Soll-Ist Vergleich auszufüllen</t>
    </r>
  </si>
  <si>
    <r>
      <t>6.</t>
    </r>
    <r>
      <rPr>
        <sz val="7"/>
        <color theme="1"/>
        <rFont val="Times New Roman"/>
        <family val="1"/>
      </rPr>
      <t xml:space="preserve">      </t>
    </r>
    <r>
      <rPr>
        <sz val="12"/>
        <color theme="1"/>
        <rFont val="Calibri"/>
        <family val="2"/>
      </rPr>
      <t>Für die Abrechnung sind alle Felder in einer Zeile auszufüllen. (Ausnahme sind Felder für Mehrwertsteuerbefreiung (=netto Felder), bzw. Felder für prozentuell verrechneten Anteil an einer Beschäftigung, die nur im zutreffenden Fall auszufüllen sind.)</t>
    </r>
  </si>
  <si>
    <r>
      <t>7.</t>
    </r>
    <r>
      <rPr>
        <sz val="7"/>
        <color theme="1"/>
        <rFont val="Times New Roman"/>
        <family val="1"/>
      </rPr>
      <t xml:space="preserve">      </t>
    </r>
    <r>
      <rPr>
        <sz val="12"/>
        <color theme="1"/>
        <rFont val="Calibri"/>
        <family val="2"/>
      </rPr>
      <t>Bei Feldern mit Drop down-Liste ist unbedingt ein Wert aus der Liste auszuwählen, um das Funktionieren der Tabelle zu gewährleisten</t>
    </r>
  </si>
  <si>
    <r>
      <t>3.</t>
    </r>
    <r>
      <rPr>
        <sz val="7"/>
        <color theme="1"/>
        <rFont val="Times New Roman"/>
        <family val="1"/>
      </rPr>
      <t xml:space="preserve">      </t>
    </r>
    <r>
      <rPr>
        <sz val="12"/>
        <color theme="1"/>
        <rFont val="Calibri"/>
        <family val="2"/>
      </rPr>
      <t>Die ausgedruckte Belegsaufstellung ist mit Datum und Unterschrift zu bestätigen und eingescannt oder mit Handysignatur versehen an die Förderungsstelle zu senden. Weiters ist die Belegaufstellung als Excel-Datei an die Förderungsstelle zu senden.</t>
    </r>
  </si>
  <si>
    <t>Datum</t>
  </si>
  <si>
    <r>
      <t>8.</t>
    </r>
    <r>
      <rPr>
        <sz val="7"/>
        <color theme="1"/>
        <rFont val="Times New Roman"/>
        <family val="1"/>
      </rPr>
      <t xml:space="preserve">      </t>
    </r>
    <r>
      <rPr>
        <sz val="12"/>
        <color theme="1"/>
        <rFont val="Calibri"/>
        <family val="2"/>
      </rPr>
      <t>Sollen Daten aus einer externen Tabelle einkopiert werden, fügen Sie vorher ausreichend Zeilen ein.</t>
    </r>
  </si>
  <si>
    <r>
      <t>2.</t>
    </r>
    <r>
      <rPr>
        <sz val="7"/>
        <color theme="1"/>
        <rFont val="Times New Roman"/>
        <family val="1"/>
      </rPr>
      <t xml:space="preserve">      </t>
    </r>
    <r>
      <rPr>
        <sz val="12"/>
        <color theme="1"/>
        <rFont val="Calibri"/>
        <family val="2"/>
      </rPr>
      <t>Gelb unterlegte Zellen sind für die Bearbeitung durch den Förderungsnehmer bzw. die Förderungsnehmerin vorgesehen. Um eine Zeile einzufügen den Curser in die letzte leere gelbe Zeile klicken, auf den Pfeil bei Start/Zellen/Einfügen klicken (diese ist grau) und auf Blattzeile einfügen klicken.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</si>
</sst>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 #,##0.00"/>
    <numFmt numFmtId="165" formatCode="_(* #,##0.00_);_(* \(#,##0.00\);_(* &quot;-&quot;??_);_(@_)"/>
    <numFmt numFmtId="166" formatCode="#,##0.00__;[Red]\-#,##0.00__"/>
    <numFmt numFmtId="167" formatCode="_(&quot;€&quot;\ * #,##0.00_);_(&quot;€&quot;\ * \(#,##0.00\);_(&quot;€&quot;\ * &quot;-&quot;??_);_(@_)"/>
    <numFmt numFmtId="168" formatCode="#,##0__;\(#,##0\)"/>
    <numFmt numFmtId="169" formatCode="0.000"/>
    <numFmt numFmtId="170" formatCode="mmmm\ yy"/>
    <numFmt numFmtId="171" formatCode="#,##0.00_ ;\-#,##0.00\ "/>
  </numFmts>
  <fonts count="31" x14ac:knownFonts="1">
    <font>
      <sz val="11"/>
      <color theme="1"/>
      <name val="Aptos Narrow"/>
      <family val="2"/>
      <scheme val="minor"/>
    </font>
    <font>
      <sz val="10"/>
      <name val="Arial"/>
      <family val="2"/>
    </font>
    <font>
      <b/>
      <u/>
      <sz val="12"/>
      <name val="Calibri"/>
      <family val="2"/>
    </font>
    <font>
      <sz val="10"/>
      <name val="Calibri"/>
      <family val="2"/>
    </font>
    <font>
      <b/>
      <sz val="10"/>
      <color rgb="FFFF0000"/>
      <name val="Calibri"/>
      <family val="2"/>
    </font>
    <font>
      <b/>
      <sz val="10"/>
      <name val="Arial"/>
      <family val="2"/>
    </font>
    <font>
      <sz val="12"/>
      <name val="Arial"/>
      <family val="2"/>
    </font>
    <font>
      <b/>
      <sz val="13"/>
      <name val="Arial"/>
      <family val="2"/>
    </font>
    <font>
      <sz val="12"/>
      <name val="Calibri"/>
      <family val="2"/>
    </font>
    <font>
      <sz val="12"/>
      <name val="Century Gothic"/>
      <family val="2"/>
    </font>
    <font>
      <b/>
      <u/>
      <sz val="14"/>
      <name val="Calibri"/>
      <family val="2"/>
    </font>
    <font>
      <sz val="14"/>
      <name val="Calibri"/>
      <family val="2"/>
    </font>
    <font>
      <sz val="11"/>
      <name val="Calibri"/>
      <family val="2"/>
    </font>
    <font>
      <sz val="11"/>
      <color theme="0"/>
      <name val="Calibri"/>
      <family val="2"/>
    </font>
    <font>
      <b/>
      <u/>
      <sz val="11"/>
      <name val="Calibri"/>
      <family val="2"/>
    </font>
    <font>
      <b/>
      <sz val="11"/>
      <name val="Calibri"/>
      <family val="2"/>
    </font>
    <font>
      <sz val="10"/>
      <name val="Century Gothic"/>
      <family val="2"/>
    </font>
    <font>
      <sz val="9"/>
      <name val="Calibri"/>
      <family val="2"/>
    </font>
    <font>
      <b/>
      <sz val="9"/>
      <color indexed="81"/>
      <name val="Segoe UI"/>
      <family val="2"/>
    </font>
    <font>
      <sz val="9"/>
      <color indexed="81"/>
      <name val="Segoe UI"/>
      <family val="2"/>
    </font>
    <font>
      <b/>
      <sz val="8"/>
      <color indexed="81"/>
      <name val="Tahoma"/>
      <family val="2"/>
    </font>
    <font>
      <sz val="8"/>
      <name val="Calibri"/>
      <family val="2"/>
    </font>
    <font>
      <sz val="8"/>
      <color rgb="FF000000"/>
      <name val="Tahoma"/>
      <family val="2"/>
    </font>
    <font>
      <sz val="8"/>
      <name val="Aptos Narrow"/>
      <family val="2"/>
      <scheme val="minor"/>
    </font>
    <font>
      <b/>
      <sz val="9"/>
      <name val="Calibri"/>
      <family val="2"/>
    </font>
    <font>
      <b/>
      <sz val="11"/>
      <color rgb="FFFF0000"/>
      <name val="Calibri"/>
      <family val="2"/>
    </font>
    <font>
      <b/>
      <sz val="14"/>
      <color theme="1"/>
      <name val="Calibri"/>
      <family val="2"/>
    </font>
    <font>
      <sz val="12"/>
      <color theme="1"/>
      <name val="Calibri"/>
      <family val="2"/>
    </font>
    <font>
      <b/>
      <sz val="12"/>
      <color rgb="FFFF0000"/>
      <name val="Calibri"/>
      <family val="2"/>
    </font>
    <font>
      <b/>
      <sz val="7"/>
      <color rgb="FFFF0000"/>
      <name val="Times New Roman"/>
      <family val="1"/>
    </font>
    <font>
      <sz val="7"/>
      <color theme="1"/>
      <name val="Times New Roman"/>
      <family val="1"/>
    </font>
  </fonts>
  <fills count="8">
    <fill>
      <patternFill patternType="none"/>
    </fill>
    <fill>
      <patternFill patternType="gray125"/>
    </fill>
    <fill>
      <patternFill patternType="solid">
        <fgColor rgb="FFFFFFD1"/>
        <bgColor indexed="64"/>
      </patternFill>
    </fill>
    <fill>
      <patternFill patternType="solid">
        <fgColor theme="0" tint="-0.14999847407452621"/>
        <bgColor indexed="64"/>
      </patternFill>
    </fill>
    <fill>
      <patternFill patternType="solid">
        <fgColor rgb="FFDCDCDC"/>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8">
    <xf numFmtId="0" fontId="0" fillId="0" borderId="0"/>
    <xf numFmtId="0" fontId="1" fillId="0" borderId="0"/>
    <xf numFmtId="0" fontId="16" fillId="0" borderId="0"/>
    <xf numFmtId="165" fontId="16" fillId="0" borderId="0" applyFont="0" applyFill="0" applyBorder="0" applyAlignment="0" applyProtection="0"/>
    <xf numFmtId="167" fontId="16" fillId="0" borderId="0" applyFont="0" applyFill="0" applyBorder="0" applyAlignment="0" applyProtection="0"/>
    <xf numFmtId="9" fontId="16" fillId="0" borderId="0" applyFont="0" applyFill="0" applyBorder="0" applyAlignment="0" applyProtection="0"/>
    <xf numFmtId="4" fontId="6" fillId="0" borderId="0"/>
    <xf numFmtId="43" fontId="6" fillId="0" borderId="0" applyFont="0" applyFill="0" applyBorder="0" applyAlignment="0" applyProtection="0"/>
  </cellStyleXfs>
  <cellXfs count="280">
    <xf numFmtId="0" fontId="0" fillId="0" borderId="0" xfId="0"/>
    <xf numFmtId="0" fontId="11" fillId="0" borderId="0" xfId="2" applyFont="1" applyProtection="1">
      <protection hidden="1"/>
    </xf>
    <xf numFmtId="0" fontId="13" fillId="0" borderId="0" xfId="2" applyFont="1" applyProtection="1">
      <protection hidden="1"/>
    </xf>
    <xf numFmtId="0" fontId="11" fillId="0" borderId="0" xfId="2" applyFont="1"/>
    <xf numFmtId="0" fontId="12" fillId="0" borderId="0" xfId="2" applyFont="1" applyProtection="1">
      <protection hidden="1"/>
    </xf>
    <xf numFmtId="0" fontId="12" fillId="0" borderId="0" xfId="2" applyFont="1"/>
    <xf numFmtId="0" fontId="16" fillId="0" borderId="0" xfId="2"/>
    <xf numFmtId="0" fontId="12" fillId="0" borderId="0" xfId="2" applyFont="1" applyAlignment="1" applyProtection="1">
      <alignment horizontal="center" vertical="center" wrapText="1"/>
      <protection hidden="1"/>
    </xf>
    <xf numFmtId="168" fontId="12" fillId="2" borderId="16" xfId="2" applyNumberFormat="1" applyFont="1" applyFill="1" applyBorder="1" applyAlignment="1" applyProtection="1">
      <alignment horizontal="center" vertical="top" wrapText="1"/>
      <protection locked="0"/>
    </xf>
    <xf numFmtId="165" fontId="12" fillId="2" borderId="10" xfId="3" applyFont="1" applyFill="1" applyBorder="1" applyAlignment="1" applyProtection="1">
      <alignment vertical="top" wrapText="1"/>
      <protection locked="0"/>
    </xf>
    <xf numFmtId="4" fontId="12" fillId="0" borderId="0" xfId="2" applyNumberFormat="1" applyFont="1"/>
    <xf numFmtId="166" fontId="12" fillId="0" borderId="0" xfId="2" applyNumberFormat="1" applyFont="1"/>
    <xf numFmtId="1" fontId="12" fillId="0" borderId="0" xfId="2" applyNumberFormat="1" applyFont="1" applyAlignment="1">
      <alignment horizontal="center"/>
    </xf>
    <xf numFmtId="4" fontId="1" fillId="0" borderId="0" xfId="6" applyFont="1"/>
    <xf numFmtId="0" fontId="11" fillId="0" borderId="0" xfId="2" applyFont="1" applyProtection="1">
      <protection locked="0"/>
    </xf>
    <xf numFmtId="0" fontId="10" fillId="0" borderId="0" xfId="2" applyFont="1" applyAlignment="1" applyProtection="1">
      <alignment horizontal="left"/>
      <protection locked="0"/>
    </xf>
    <xf numFmtId="0" fontId="12" fillId="0" borderId="0" xfId="2" applyFont="1" applyProtection="1">
      <protection locked="0"/>
    </xf>
    <xf numFmtId="0" fontId="14" fillId="0" borderId="0" xfId="2" applyFont="1" applyProtection="1">
      <protection locked="0"/>
    </xf>
    <xf numFmtId="14" fontId="8" fillId="0" borderId="0" xfId="2" applyNumberFormat="1" applyFont="1" applyAlignment="1">
      <alignment horizontal="right"/>
    </xf>
    <xf numFmtId="0" fontId="8" fillId="0" borderId="0" xfId="2" applyFont="1" applyAlignment="1">
      <alignment horizontal="right"/>
    </xf>
    <xf numFmtId="0" fontId="15" fillId="0" borderId="0" xfId="2" applyFont="1"/>
    <xf numFmtId="4" fontId="12" fillId="0" borderId="0" xfId="2" applyNumberFormat="1" applyFont="1" applyAlignment="1">
      <alignment horizontal="left"/>
    </xf>
    <xf numFmtId="0" fontId="0" fillId="0" borderId="0" xfId="0" applyAlignment="1">
      <alignment wrapText="1"/>
    </xf>
    <xf numFmtId="171" fontId="5" fillId="3" borderId="9" xfId="7" applyNumberFormat="1" applyFont="1" applyFill="1" applyBorder="1" applyProtection="1"/>
    <xf numFmtId="171" fontId="5" fillId="3" borderId="11" xfId="7" applyNumberFormat="1" applyFont="1" applyFill="1" applyBorder="1" applyProtection="1"/>
    <xf numFmtId="0" fontId="2" fillId="0" borderId="0" xfId="2" applyFont="1" applyAlignment="1">
      <alignment horizontal="left"/>
    </xf>
    <xf numFmtId="0" fontId="9" fillId="0" borderId="0" xfId="2" applyFont="1" applyAlignment="1">
      <alignment horizontal="left"/>
    </xf>
    <xf numFmtId="0" fontId="10" fillId="0" borderId="0" xfId="2" applyFont="1" applyAlignment="1">
      <alignment horizontal="left"/>
    </xf>
    <xf numFmtId="4" fontId="10" fillId="0" borderId="0" xfId="2" applyNumberFormat="1" applyFont="1" applyAlignment="1">
      <alignment horizontal="left"/>
    </xf>
    <xf numFmtId="0" fontId="13" fillId="0" borderId="0" xfId="2" applyFont="1"/>
    <xf numFmtId="0" fontId="8" fillId="0" borderId="0" xfId="2" applyFont="1" applyAlignment="1">
      <alignment horizontal="left"/>
    </xf>
    <xf numFmtId="0" fontId="9" fillId="0" borderId="0" xfId="2" applyFont="1"/>
    <xf numFmtId="0" fontId="14" fillId="0" borderId="0" xfId="2" applyFont="1"/>
    <xf numFmtId="4" fontId="14" fillId="0" borderId="0" xfId="2" applyNumberFormat="1" applyFont="1"/>
    <xf numFmtId="164" fontId="8" fillId="0" borderId="0" xfId="2" applyNumberFormat="1" applyFont="1" applyAlignment="1">
      <alignment horizontal="left"/>
    </xf>
    <xf numFmtId="4" fontId="8" fillId="0" borderId="0" xfId="3" applyNumberFormat="1" applyFont="1" applyFill="1" applyBorder="1" applyAlignment="1" applyProtection="1">
      <alignment horizontal="left"/>
    </xf>
    <xf numFmtId="4" fontId="1" fillId="0" borderId="0" xfId="6" applyFont="1" applyProtection="1">
      <protection locked="0"/>
    </xf>
    <xf numFmtId="0" fontId="1" fillId="7" borderId="9" xfId="6" applyNumberFormat="1" applyFont="1" applyFill="1" applyBorder="1" applyProtection="1">
      <protection locked="0"/>
    </xf>
    <xf numFmtId="0" fontId="1" fillId="7" borderId="1" xfId="6" applyNumberFormat="1" applyFont="1" applyFill="1" applyBorder="1" applyProtection="1">
      <protection locked="0"/>
    </xf>
    <xf numFmtId="171" fontId="1" fillId="7" borderId="1" xfId="7" applyNumberFormat="1" applyFont="1" applyFill="1" applyBorder="1" applyProtection="1">
      <protection locked="0"/>
    </xf>
    <xf numFmtId="14" fontId="1" fillId="7" borderId="1" xfId="6" applyNumberFormat="1" applyFont="1" applyFill="1" applyBorder="1" applyProtection="1">
      <protection locked="0"/>
    </xf>
    <xf numFmtId="49" fontId="1" fillId="7" borderId="11" xfId="6" applyNumberFormat="1" applyFont="1" applyFill="1" applyBorder="1" applyAlignment="1" applyProtection="1">
      <alignment horizontal="center"/>
      <protection locked="0"/>
    </xf>
    <xf numFmtId="0" fontId="1" fillId="7" borderId="4" xfId="6" applyNumberFormat="1" applyFont="1" applyFill="1" applyBorder="1" applyProtection="1">
      <protection locked="0"/>
    </xf>
    <xf numFmtId="171" fontId="1" fillId="7" borderId="16" xfId="7" applyNumberFormat="1" applyFont="1" applyFill="1" applyBorder="1" applyProtection="1">
      <protection locked="0"/>
    </xf>
    <xf numFmtId="14" fontId="1" fillId="7" borderId="16" xfId="6" applyNumberFormat="1" applyFont="1" applyFill="1" applyBorder="1" applyProtection="1">
      <protection locked="0"/>
    </xf>
    <xf numFmtId="49" fontId="1" fillId="7" borderId="36" xfId="6" applyNumberFormat="1" applyFont="1" applyFill="1" applyBorder="1" applyAlignment="1" applyProtection="1">
      <alignment horizontal="center"/>
      <protection locked="0"/>
    </xf>
    <xf numFmtId="0" fontId="1" fillId="7" borderId="10" xfId="6" applyNumberFormat="1" applyFont="1" applyFill="1" applyBorder="1" applyProtection="1">
      <protection locked="0"/>
    </xf>
    <xf numFmtId="49" fontId="1" fillId="7" borderId="38" xfId="6" applyNumberFormat="1" applyFont="1" applyFill="1" applyBorder="1" applyAlignment="1" applyProtection="1">
      <alignment horizontal="center"/>
      <protection locked="0"/>
    </xf>
    <xf numFmtId="0" fontId="1" fillId="7" borderId="12" xfId="6" applyNumberFormat="1" applyFont="1" applyFill="1" applyBorder="1" applyProtection="1">
      <protection locked="0"/>
    </xf>
    <xf numFmtId="0" fontId="1" fillId="7" borderId="14" xfId="6" applyNumberFormat="1" applyFont="1" applyFill="1" applyBorder="1" applyProtection="1">
      <protection locked="0"/>
    </xf>
    <xf numFmtId="171" fontId="1" fillId="7" borderId="13" xfId="7" applyNumberFormat="1" applyFont="1" applyFill="1" applyBorder="1" applyProtection="1">
      <protection locked="0"/>
    </xf>
    <xf numFmtId="14" fontId="1" fillId="7" borderId="13" xfId="6" applyNumberFormat="1" applyFont="1" applyFill="1" applyBorder="1" applyProtection="1">
      <protection locked="0"/>
    </xf>
    <xf numFmtId="49" fontId="1" fillId="7" borderId="37" xfId="6" applyNumberFormat="1" applyFont="1" applyFill="1" applyBorder="1" applyAlignment="1" applyProtection="1">
      <alignment horizontal="center"/>
      <protection locked="0"/>
    </xf>
    <xf numFmtId="171" fontId="5" fillId="7" borderId="9" xfId="7" applyNumberFormat="1" applyFont="1" applyFill="1" applyBorder="1" applyProtection="1">
      <protection locked="0"/>
    </xf>
    <xf numFmtId="171" fontId="5" fillId="7" borderId="11" xfId="7" applyNumberFormat="1" applyFont="1" applyFill="1" applyBorder="1" applyProtection="1">
      <protection locked="0"/>
    </xf>
    <xf numFmtId="4" fontId="1" fillId="7" borderId="9" xfId="6" applyFont="1" applyFill="1" applyBorder="1" applyAlignment="1" applyProtection="1">
      <alignment horizontal="center"/>
      <protection locked="0"/>
    </xf>
    <xf numFmtId="4" fontId="1" fillId="7" borderId="1" xfId="6" applyFont="1" applyFill="1" applyBorder="1" applyAlignment="1" applyProtection="1">
      <alignment wrapText="1"/>
      <protection locked="0"/>
    </xf>
    <xf numFmtId="171" fontId="1" fillId="7" borderId="9" xfId="7" applyNumberFormat="1" applyFont="1" applyFill="1" applyBorder="1" applyAlignment="1" applyProtection="1">
      <alignment vertical="center"/>
      <protection locked="0"/>
    </xf>
    <xf numFmtId="4" fontId="1" fillId="7" borderId="9" xfId="6" quotePrefix="1" applyFont="1" applyFill="1" applyBorder="1" applyAlignment="1" applyProtection="1">
      <alignment horizontal="center"/>
      <protection locked="0"/>
    </xf>
    <xf numFmtId="4" fontId="1" fillId="7" borderId="1" xfId="6" applyFont="1" applyFill="1" applyBorder="1" applyProtection="1">
      <protection locked="0"/>
    </xf>
    <xf numFmtId="4" fontId="1" fillId="7" borderId="42" xfId="6" applyFont="1" applyFill="1" applyBorder="1" applyAlignment="1" applyProtection="1">
      <alignment wrapText="1"/>
      <protection locked="0"/>
    </xf>
    <xf numFmtId="4" fontId="1" fillId="7" borderId="42" xfId="6" applyFont="1" applyFill="1" applyBorder="1" applyProtection="1">
      <protection locked="0"/>
    </xf>
    <xf numFmtId="0" fontId="16" fillId="0" borderId="0" xfId="2" applyAlignment="1">
      <alignment vertical="center" wrapText="1"/>
    </xf>
    <xf numFmtId="169" fontId="12" fillId="7" borderId="1" xfId="2" applyNumberFormat="1" applyFont="1" applyFill="1" applyBorder="1" applyAlignment="1" applyProtection="1">
      <alignment vertical="top" wrapText="1"/>
      <protection locked="0"/>
    </xf>
    <xf numFmtId="40" fontId="12" fillId="4" borderId="29" xfId="2" applyNumberFormat="1" applyFont="1" applyFill="1" applyBorder="1" applyAlignment="1" applyProtection="1">
      <alignment vertical="top" wrapText="1"/>
      <protection locked="0"/>
    </xf>
    <xf numFmtId="0" fontId="12" fillId="4" borderId="16" xfId="2" applyFont="1" applyFill="1" applyBorder="1" applyAlignment="1" applyProtection="1">
      <alignment vertical="top" wrapText="1"/>
      <protection locked="0"/>
    </xf>
    <xf numFmtId="40" fontId="12" fillId="4" borderId="36" xfId="2" applyNumberFormat="1" applyFont="1" applyFill="1" applyBorder="1" applyAlignment="1" applyProtection="1">
      <alignment vertical="top" wrapText="1"/>
      <protection locked="0"/>
    </xf>
    <xf numFmtId="170" fontId="12" fillId="2" borderId="1" xfId="2" applyNumberFormat="1" applyFont="1" applyFill="1" applyBorder="1" applyAlignment="1" applyProtection="1">
      <alignment vertical="top" wrapText="1"/>
      <protection locked="0"/>
    </xf>
    <xf numFmtId="0" fontId="12" fillId="2" borderId="1" xfId="2" applyFont="1" applyFill="1" applyBorder="1" applyAlignment="1" applyProtection="1">
      <alignment vertical="top" wrapText="1"/>
      <protection locked="0"/>
    </xf>
    <xf numFmtId="40" fontId="12" fillId="2" borderId="1" xfId="2" applyNumberFormat="1" applyFont="1" applyFill="1" applyBorder="1" applyAlignment="1" applyProtection="1">
      <alignment vertical="top" wrapText="1"/>
      <protection locked="0"/>
    </xf>
    <xf numFmtId="4" fontId="12" fillId="2" borderId="1" xfId="5" applyNumberFormat="1" applyFont="1" applyFill="1" applyBorder="1" applyAlignment="1" applyProtection="1">
      <alignment vertical="top" wrapText="1"/>
      <protection locked="0"/>
    </xf>
    <xf numFmtId="169" fontId="12" fillId="7" borderId="29" xfId="2" applyNumberFormat="1" applyFont="1" applyFill="1" applyBorder="1" applyAlignment="1" applyProtection="1">
      <alignment vertical="top" wrapText="1"/>
      <protection locked="0"/>
    </xf>
    <xf numFmtId="169" fontId="12" fillId="2" borderId="29" xfId="2" applyNumberFormat="1" applyFont="1" applyFill="1" applyBorder="1" applyAlignment="1" applyProtection="1">
      <alignment vertical="top" wrapText="1"/>
      <protection locked="0"/>
    </xf>
    <xf numFmtId="170" fontId="12" fillId="2" borderId="22" xfId="2" applyNumberFormat="1" applyFont="1" applyFill="1" applyBorder="1" applyAlignment="1" applyProtection="1">
      <alignment vertical="top" wrapText="1"/>
      <protection locked="0"/>
    </xf>
    <xf numFmtId="0" fontId="12" fillId="2" borderId="22" xfId="2" applyFont="1" applyFill="1" applyBorder="1" applyAlignment="1" applyProtection="1">
      <alignment vertical="top" wrapText="1"/>
      <protection locked="0"/>
    </xf>
    <xf numFmtId="40" fontId="12" fillId="2" borderId="22" xfId="2" applyNumberFormat="1" applyFont="1" applyFill="1" applyBorder="1" applyAlignment="1" applyProtection="1">
      <alignment vertical="top" wrapText="1"/>
      <protection locked="0"/>
    </xf>
    <xf numFmtId="4" fontId="12" fillId="2" borderId="22" xfId="5" applyNumberFormat="1" applyFont="1" applyFill="1" applyBorder="1" applyAlignment="1" applyProtection="1">
      <alignment vertical="top" wrapText="1"/>
      <protection locked="0"/>
    </xf>
    <xf numFmtId="169" fontId="12" fillId="7" borderId="6" xfId="2" applyNumberFormat="1" applyFont="1" applyFill="1" applyBorder="1" applyAlignment="1" applyProtection="1">
      <alignment vertical="top" wrapText="1"/>
      <protection locked="0"/>
    </xf>
    <xf numFmtId="40" fontId="12" fillId="4" borderId="35" xfId="2" applyNumberFormat="1" applyFont="1" applyFill="1" applyBorder="1" applyAlignment="1" applyProtection="1">
      <alignment vertical="top" wrapText="1"/>
      <protection locked="0"/>
    </xf>
    <xf numFmtId="0" fontId="12" fillId="4" borderId="6" xfId="2" applyFont="1" applyFill="1" applyBorder="1" applyAlignment="1" applyProtection="1">
      <alignment vertical="top" wrapText="1"/>
      <protection locked="0"/>
    </xf>
    <xf numFmtId="40" fontId="12" fillId="4" borderId="20" xfId="2" applyNumberFormat="1" applyFont="1" applyFill="1" applyBorder="1" applyAlignment="1" applyProtection="1">
      <alignment vertical="top" wrapText="1"/>
      <protection locked="0"/>
    </xf>
    <xf numFmtId="170" fontId="12" fillId="2" borderId="13" xfId="2" applyNumberFormat="1" applyFont="1" applyFill="1" applyBorder="1" applyAlignment="1" applyProtection="1">
      <alignment vertical="top" wrapText="1"/>
      <protection locked="0"/>
    </xf>
    <xf numFmtId="0" fontId="12" fillId="2" borderId="13" xfId="2" applyFont="1" applyFill="1" applyBorder="1" applyAlignment="1" applyProtection="1">
      <alignment vertical="top" wrapText="1"/>
      <protection locked="0"/>
    </xf>
    <xf numFmtId="40" fontId="12" fillId="2" borderId="13" xfId="2" applyNumberFormat="1" applyFont="1" applyFill="1" applyBorder="1" applyAlignment="1" applyProtection="1">
      <alignment vertical="top" wrapText="1"/>
      <protection locked="0"/>
    </xf>
    <xf numFmtId="4" fontId="12" fillId="2" borderId="13" xfId="5" applyNumberFormat="1" applyFont="1" applyFill="1" applyBorder="1" applyAlignment="1" applyProtection="1">
      <alignment vertical="top" wrapText="1"/>
      <protection locked="0"/>
    </xf>
    <xf numFmtId="169" fontId="12" fillId="2" borderId="40" xfId="2" applyNumberFormat="1" applyFont="1" applyFill="1" applyBorder="1" applyAlignment="1" applyProtection="1">
      <alignment vertical="top" wrapText="1"/>
      <protection locked="0"/>
    </xf>
    <xf numFmtId="40" fontId="12" fillId="4" borderId="40" xfId="2" applyNumberFormat="1" applyFont="1" applyFill="1" applyBorder="1" applyAlignment="1" applyProtection="1">
      <alignment vertical="top" wrapText="1"/>
      <protection locked="0"/>
    </xf>
    <xf numFmtId="0" fontId="12" fillId="4" borderId="31" xfId="2" applyFont="1" applyFill="1" applyBorder="1" applyAlignment="1" applyProtection="1">
      <alignment vertical="top" wrapText="1"/>
      <protection locked="0"/>
    </xf>
    <xf numFmtId="40" fontId="12" fillId="4" borderId="45" xfId="2" applyNumberFormat="1" applyFont="1" applyFill="1" applyBorder="1" applyAlignment="1" applyProtection="1">
      <alignment vertical="top" wrapText="1"/>
      <protection locked="0"/>
    </xf>
    <xf numFmtId="164" fontId="12" fillId="6" borderId="0" xfId="4" applyNumberFormat="1" applyFont="1" applyFill="1" applyBorder="1" applyAlignment="1" applyProtection="1">
      <alignment horizontal="left" vertical="center"/>
    </xf>
    <xf numFmtId="40" fontId="12" fillId="7" borderId="35" xfId="2" applyNumberFormat="1" applyFont="1" applyFill="1" applyBorder="1" applyAlignment="1" applyProtection="1">
      <alignment vertical="top" wrapText="1"/>
      <protection locked="0"/>
    </xf>
    <xf numFmtId="40" fontId="12" fillId="7" borderId="29" xfId="2" applyNumberFormat="1" applyFont="1" applyFill="1" applyBorder="1" applyAlignment="1" applyProtection="1">
      <alignment vertical="top" wrapText="1"/>
      <protection locked="0"/>
    </xf>
    <xf numFmtId="40" fontId="12" fillId="2" borderId="29" xfId="2" applyNumberFormat="1" applyFont="1" applyFill="1" applyBorder="1" applyAlignment="1" applyProtection="1">
      <alignment vertical="top" wrapText="1"/>
      <protection locked="0"/>
    </xf>
    <xf numFmtId="40" fontId="12" fillId="2" borderId="40" xfId="2" applyNumberFormat="1" applyFont="1" applyFill="1" applyBorder="1" applyAlignment="1" applyProtection="1">
      <alignment vertical="top" wrapText="1"/>
      <protection locked="0"/>
    </xf>
    <xf numFmtId="167" fontId="24" fillId="4" borderId="43" xfId="4" applyFont="1" applyFill="1" applyBorder="1" applyAlignment="1" applyProtection="1">
      <alignment vertical="center" wrapText="1"/>
    </xf>
    <xf numFmtId="167" fontId="17" fillId="4" borderId="24" xfId="4" applyFont="1" applyFill="1" applyBorder="1" applyAlignment="1" applyProtection="1">
      <alignment vertical="center" wrapText="1"/>
    </xf>
    <xf numFmtId="167" fontId="24" fillId="4" borderId="46" xfId="4" applyFont="1" applyFill="1" applyBorder="1" applyAlignment="1" applyProtection="1">
      <alignment vertical="center" wrapText="1"/>
    </xf>
    <xf numFmtId="171" fontId="1" fillId="0" borderId="9" xfId="7" applyNumberFormat="1" applyFont="1" applyFill="1" applyBorder="1" applyAlignment="1" applyProtection="1">
      <alignment vertical="center"/>
    </xf>
    <xf numFmtId="49" fontId="8" fillId="0" borderId="0" xfId="2" applyNumberFormat="1" applyFont="1" applyAlignment="1">
      <alignment horizontal="left"/>
    </xf>
    <xf numFmtId="164" fontId="8" fillId="0" borderId="0" xfId="3" applyNumberFormat="1" applyFont="1" applyFill="1" applyBorder="1" applyAlignment="1" applyProtection="1">
      <alignment horizontal="left"/>
    </xf>
    <xf numFmtId="4" fontId="7" fillId="0" borderId="5" xfId="6" applyFont="1" applyBorder="1" applyAlignment="1">
      <alignment horizontal="center" vertical="center"/>
    </xf>
    <xf numFmtId="4" fontId="7" fillId="0" borderId="8" xfId="6" applyFont="1" applyBorder="1" applyAlignment="1">
      <alignment horizontal="center" vertical="center"/>
    </xf>
    <xf numFmtId="4" fontId="5" fillId="0" borderId="26" xfId="6" applyFont="1" applyBorder="1" applyAlignment="1">
      <alignment horizontal="center" vertical="center"/>
    </xf>
    <xf numFmtId="4" fontId="5" fillId="0" borderId="25" xfId="6" applyFont="1" applyBorder="1" applyAlignment="1">
      <alignment horizontal="center" vertical="center"/>
    </xf>
    <xf numFmtId="4" fontId="5" fillId="0" borderId="41" xfId="6" applyFont="1" applyBorder="1" applyAlignment="1">
      <alignment horizontal="center" vertical="center"/>
    </xf>
    <xf numFmtId="4" fontId="5" fillId="0" borderId="27" xfId="6" applyFont="1" applyBorder="1" applyAlignment="1">
      <alignment horizontal="center" vertical="center" wrapText="1"/>
    </xf>
    <xf numFmtId="14" fontId="5" fillId="0" borderId="26" xfId="6" applyNumberFormat="1" applyFont="1" applyBorder="1" applyAlignment="1">
      <alignment horizontal="center" vertical="center" wrapText="1"/>
    </xf>
    <xf numFmtId="14" fontId="5" fillId="0" borderId="27" xfId="6" applyNumberFormat="1" applyFont="1" applyBorder="1" applyAlignment="1">
      <alignment horizontal="center" vertical="center" wrapText="1"/>
    </xf>
    <xf numFmtId="4" fontId="1" fillId="0" borderId="3" xfId="6" applyFont="1" applyBorder="1" applyAlignment="1">
      <alignment horizontal="center"/>
    </xf>
    <xf numFmtId="4" fontId="1" fillId="0" borderId="4" xfId="6" applyFont="1" applyBorder="1" applyAlignment="1">
      <alignment horizontal="center" vertical="center"/>
    </xf>
    <xf numFmtId="4" fontId="1" fillId="0" borderId="4" xfId="6" applyFont="1" applyBorder="1" applyAlignment="1">
      <alignment horizontal="center" vertical="center" wrapText="1"/>
    </xf>
    <xf numFmtId="14" fontId="1" fillId="0" borderId="9" xfId="6" applyNumberFormat="1" applyFont="1" applyBorder="1" applyAlignment="1">
      <alignment horizontal="center" vertical="center" wrapText="1"/>
    </xf>
    <xf numFmtId="14" fontId="1" fillId="0" borderId="11" xfId="6" applyNumberFormat="1" applyFont="1" applyBorder="1" applyAlignment="1">
      <alignment horizontal="center" vertical="center" wrapText="1"/>
    </xf>
    <xf numFmtId="3" fontId="5" fillId="3" borderId="9" xfId="6" applyNumberFormat="1" applyFont="1" applyFill="1" applyBorder="1" applyAlignment="1">
      <alignment horizontal="center"/>
    </xf>
    <xf numFmtId="4" fontId="5" fillId="3" borderId="1" xfId="6" applyFont="1" applyFill="1" applyBorder="1"/>
    <xf numFmtId="4" fontId="5" fillId="3" borderId="42" xfId="6" applyFont="1" applyFill="1" applyBorder="1"/>
    <xf numFmtId="4" fontId="1" fillId="0" borderId="9" xfId="6" applyFont="1" applyBorder="1" applyAlignment="1">
      <alignment horizontal="center"/>
    </xf>
    <xf numFmtId="4" fontId="1" fillId="0" borderId="1" xfId="6" applyFont="1" applyBorder="1"/>
    <xf numFmtId="4" fontId="1" fillId="0" borderId="42" xfId="6" applyFont="1" applyBorder="1"/>
    <xf numFmtId="171" fontId="1" fillId="0" borderId="11" xfId="7" applyNumberFormat="1" applyFont="1" applyFill="1" applyBorder="1" applyAlignment="1" applyProtection="1">
      <alignment vertical="center"/>
    </xf>
    <xf numFmtId="4" fontId="1" fillId="0" borderId="9" xfId="6" quotePrefix="1" applyFont="1" applyBorder="1" applyAlignment="1">
      <alignment horizontal="center"/>
    </xf>
    <xf numFmtId="4" fontId="1" fillId="3" borderId="42" xfId="6" applyFont="1" applyFill="1" applyBorder="1"/>
    <xf numFmtId="4" fontId="5" fillId="0" borderId="9" xfId="6" applyFont="1" applyBorder="1" applyAlignment="1">
      <alignment horizontal="center"/>
    </xf>
    <xf numFmtId="4" fontId="5" fillId="0" borderId="1" xfId="6" applyFont="1" applyBorder="1"/>
    <xf numFmtId="4" fontId="5" fillId="0" borderId="42" xfId="6" applyFont="1" applyBorder="1"/>
    <xf numFmtId="4" fontId="1" fillId="3" borderId="12" xfId="6" applyFont="1" applyFill="1" applyBorder="1"/>
    <xf numFmtId="4" fontId="5" fillId="3" borderId="13" xfId="6" applyFont="1" applyFill="1" applyBorder="1" applyAlignment="1">
      <alignment horizontal="right"/>
    </xf>
    <xf numFmtId="4" fontId="5" fillId="3" borderId="33" xfId="6" applyFont="1" applyFill="1" applyBorder="1" applyAlignment="1">
      <alignment horizontal="right"/>
    </xf>
    <xf numFmtId="4" fontId="1" fillId="3" borderId="37" xfId="6" applyFont="1" applyFill="1" applyBorder="1"/>
    <xf numFmtId="0" fontId="14" fillId="5" borderId="0" xfId="2" applyFont="1" applyFill="1" applyAlignment="1">
      <alignment horizontal="left"/>
    </xf>
    <xf numFmtId="0" fontId="12" fillId="5" borderId="0" xfId="2" applyFont="1" applyFill="1" applyAlignment="1">
      <alignment horizontal="left"/>
    </xf>
    <xf numFmtId="49" fontId="12" fillId="6" borderId="0" xfId="2" applyNumberFormat="1" applyFont="1" applyFill="1" applyAlignment="1">
      <alignment horizontal="left" vertical="center"/>
    </xf>
    <xf numFmtId="0" fontId="12" fillId="6" borderId="0" xfId="2" applyFont="1" applyFill="1" applyAlignment="1">
      <alignment horizontal="left" vertical="center"/>
    </xf>
    <xf numFmtId="0" fontId="25" fillId="6" borderId="0" xfId="2" applyFont="1" applyFill="1" applyAlignment="1">
      <alignment horizontal="left" vertical="center"/>
    </xf>
    <xf numFmtId="0" fontId="17" fillId="4" borderId="21" xfId="2" applyFont="1" applyFill="1" applyBorder="1" applyAlignment="1">
      <alignment horizontal="center" vertical="center" wrapText="1"/>
    </xf>
    <xf numFmtId="0" fontId="17" fillId="4" borderId="22" xfId="2" applyFont="1" applyFill="1" applyBorder="1" applyAlignment="1">
      <alignment horizontal="center" vertical="center" wrapText="1"/>
    </xf>
    <xf numFmtId="40" fontId="17" fillId="4" borderId="22" xfId="2" applyNumberFormat="1" applyFont="1" applyFill="1" applyBorder="1" applyAlignment="1">
      <alignment horizontal="center" vertical="center" wrapText="1"/>
    </xf>
    <xf numFmtId="4" fontId="17" fillId="4" borderId="23" xfId="2" applyNumberFormat="1" applyFont="1" applyFill="1" applyBorder="1" applyAlignment="1">
      <alignment horizontal="center" vertical="center" wrapText="1"/>
    </xf>
    <xf numFmtId="169" fontId="17" fillId="4" borderId="43" xfId="2" applyNumberFormat="1" applyFont="1" applyFill="1" applyBorder="1" applyAlignment="1">
      <alignment horizontal="center" vertical="center" wrapText="1"/>
    </xf>
    <xf numFmtId="40" fontId="17" fillId="4" borderId="47" xfId="2" applyNumberFormat="1" applyFont="1" applyFill="1" applyBorder="1" applyAlignment="1">
      <alignment vertical="center" wrapText="1"/>
    </xf>
    <xf numFmtId="0" fontId="17" fillId="4" borderId="47" xfId="2" applyFont="1" applyFill="1" applyBorder="1" applyAlignment="1">
      <alignment vertical="center" wrapText="1"/>
    </xf>
    <xf numFmtId="0" fontId="17" fillId="4" borderId="44" xfId="2" applyFont="1" applyFill="1" applyBorder="1" applyAlignment="1">
      <alignment vertical="center" wrapText="1"/>
    </xf>
    <xf numFmtId="0" fontId="1" fillId="0" borderId="1" xfId="6" applyNumberFormat="1" applyFont="1" applyBorder="1" applyAlignment="1">
      <alignment wrapText="1"/>
    </xf>
    <xf numFmtId="4" fontId="16" fillId="0" borderId="0" xfId="2" applyNumberFormat="1"/>
    <xf numFmtId="169" fontId="16" fillId="0" borderId="0" xfId="2" applyNumberFormat="1"/>
    <xf numFmtId="1" fontId="8" fillId="0" borderId="0" xfId="2" applyNumberFormat="1" applyFont="1"/>
    <xf numFmtId="0" fontId="8" fillId="0" borderId="0" xfId="2" applyFont="1"/>
    <xf numFmtId="0" fontId="15" fillId="0" borderId="0" xfId="2" applyFont="1" applyAlignment="1">
      <alignment horizontal="left"/>
    </xf>
    <xf numFmtId="4" fontId="15" fillId="0" borderId="0" xfId="2" applyNumberFormat="1" applyFont="1" applyAlignment="1">
      <alignment horizontal="left"/>
    </xf>
    <xf numFmtId="164" fontId="15" fillId="0" borderId="0" xfId="2" applyNumberFormat="1" applyFont="1" applyAlignment="1">
      <alignment horizontal="left"/>
    </xf>
    <xf numFmtId="4" fontId="15" fillId="0" borderId="0" xfId="3" applyNumberFormat="1" applyFont="1" applyFill="1" applyBorder="1" applyAlignment="1" applyProtection="1">
      <alignment horizontal="left"/>
    </xf>
    <xf numFmtId="2" fontId="15" fillId="0" borderId="0" xfId="2" applyNumberFormat="1" applyFont="1" applyAlignment="1">
      <alignment horizontal="left"/>
    </xf>
    <xf numFmtId="0" fontId="17" fillId="0" borderId="0" xfId="2" applyFont="1" applyAlignment="1">
      <alignment horizontal="center" wrapText="1"/>
    </xf>
    <xf numFmtId="4" fontId="12" fillId="0" borderId="0" xfId="2" applyNumberFormat="1" applyFont="1" applyAlignment="1">
      <alignment horizontal="center" wrapText="1"/>
    </xf>
    <xf numFmtId="1" fontId="3" fillId="0" borderId="0" xfId="1" applyNumberFormat="1" applyFont="1" applyAlignment="1">
      <alignment horizontal="center" vertical="center"/>
    </xf>
    <xf numFmtId="1" fontId="12" fillId="4" borderId="5" xfId="2" applyNumberFormat="1" applyFont="1" applyFill="1" applyBorder="1" applyAlignment="1">
      <alignment horizontal="left" vertical="center" wrapText="1"/>
    </xf>
    <xf numFmtId="0" fontId="12" fillId="4" borderId="6" xfId="2" applyFont="1" applyFill="1" applyBorder="1" applyAlignment="1">
      <alignment horizontal="left" vertical="center" wrapText="1"/>
    </xf>
    <xf numFmtId="14" fontId="12" fillId="4" borderId="6" xfId="2" applyNumberFormat="1" applyFont="1" applyFill="1" applyBorder="1" applyAlignment="1">
      <alignment horizontal="left" vertical="center" wrapText="1"/>
    </xf>
    <xf numFmtId="0" fontId="15" fillId="4" borderId="6" xfId="2" applyFont="1" applyFill="1" applyBorder="1" applyAlignment="1">
      <alignment horizontal="left"/>
    </xf>
    <xf numFmtId="0" fontId="12" fillId="4" borderId="6" xfId="2" applyFont="1" applyFill="1" applyBorder="1" applyAlignment="1">
      <alignment horizontal="center" wrapText="1"/>
    </xf>
    <xf numFmtId="4" fontId="12" fillId="4" borderId="6" xfId="2" applyNumberFormat="1" applyFont="1" applyFill="1" applyBorder="1" applyAlignment="1">
      <alignment horizontal="center" wrapText="1"/>
    </xf>
    <xf numFmtId="166" fontId="12" fillId="4" borderId="7" xfId="2" applyNumberFormat="1" applyFont="1" applyFill="1" applyBorder="1" applyAlignment="1">
      <alignment horizontal="center" wrapText="1"/>
    </xf>
    <xf numFmtId="1" fontId="12" fillId="4" borderId="9" xfId="2" applyNumberFormat="1" applyFont="1" applyFill="1" applyBorder="1" applyAlignment="1">
      <alignment horizontal="center"/>
    </xf>
    <xf numFmtId="0" fontId="12" fillId="4" borderId="1" xfId="2" applyFont="1" applyFill="1" applyBorder="1" applyAlignment="1">
      <alignment horizontal="center"/>
    </xf>
    <xf numFmtId="14" fontId="12" fillId="4" borderId="1" xfId="2" applyNumberFormat="1" applyFont="1" applyFill="1" applyBorder="1" applyAlignment="1">
      <alignment horizontal="center" wrapText="1"/>
    </xf>
    <xf numFmtId="0" fontId="12" fillId="4" borderId="1" xfId="2" applyFont="1" applyFill="1" applyBorder="1" applyAlignment="1">
      <alignment horizontal="center" wrapText="1"/>
    </xf>
    <xf numFmtId="4" fontId="15" fillId="4" borderId="1" xfId="2" applyNumberFormat="1" applyFont="1" applyFill="1" applyBorder="1" applyAlignment="1">
      <alignment horizontal="center"/>
    </xf>
    <xf numFmtId="166" fontId="15" fillId="4" borderId="10" xfId="2" applyNumberFormat="1" applyFont="1" applyFill="1" applyBorder="1" applyAlignment="1">
      <alignment horizontal="center" wrapText="1"/>
    </xf>
    <xf numFmtId="0" fontId="12" fillId="4" borderId="9" xfId="2" applyFont="1" applyFill="1" applyBorder="1" applyAlignment="1">
      <alignment horizontal="center"/>
    </xf>
    <xf numFmtId="0" fontId="12" fillId="4" borderId="11" xfId="2" applyFont="1" applyFill="1" applyBorder="1" applyAlignment="1">
      <alignment horizontal="center"/>
    </xf>
    <xf numFmtId="1" fontId="12" fillId="4" borderId="12" xfId="2" applyNumberFormat="1" applyFont="1" applyFill="1" applyBorder="1" applyAlignment="1">
      <alignment horizontal="center"/>
    </xf>
    <xf numFmtId="0" fontId="12" fillId="4" borderId="13" xfId="2" applyFont="1" applyFill="1" applyBorder="1" applyAlignment="1">
      <alignment horizontal="center"/>
    </xf>
    <xf numFmtId="14" fontId="12" fillId="4" borderId="13" xfId="2" applyNumberFormat="1" applyFont="1" applyFill="1" applyBorder="1" applyAlignment="1">
      <alignment horizontal="center" wrapText="1"/>
    </xf>
    <xf numFmtId="0" fontId="12" fillId="4" borderId="13" xfId="2" applyFont="1" applyFill="1" applyBorder="1" applyAlignment="1">
      <alignment horizontal="center" wrapText="1"/>
    </xf>
    <xf numFmtId="4" fontId="15" fillId="4" borderId="13" xfId="4" applyNumberFormat="1" applyFont="1" applyFill="1" applyBorder="1" applyAlignment="1" applyProtection="1">
      <alignment horizontal="center" wrapText="1"/>
    </xf>
    <xf numFmtId="167" fontId="15" fillId="4" borderId="14" xfId="4" applyFont="1" applyFill="1" applyBorder="1" applyAlignment="1" applyProtection="1">
      <alignment horizontal="center" wrapText="1"/>
    </xf>
    <xf numFmtId="0" fontId="12" fillId="4" borderId="12" xfId="2" applyFont="1" applyFill="1" applyBorder="1" applyAlignment="1">
      <alignment horizontal="center"/>
    </xf>
    <xf numFmtId="0" fontId="12" fillId="4" borderId="14" xfId="2" applyFont="1" applyFill="1" applyBorder="1" applyAlignment="1">
      <alignment horizontal="center"/>
    </xf>
    <xf numFmtId="1" fontId="3" fillId="0" borderId="0" xfId="1" applyNumberFormat="1" applyFont="1" applyAlignment="1">
      <alignment horizontal="center" vertical="center" wrapText="1"/>
    </xf>
    <xf numFmtId="0" fontId="12" fillId="0" borderId="0" xfId="2" applyFont="1" applyAlignment="1">
      <alignment horizontal="center"/>
    </xf>
    <xf numFmtId="0" fontId="16" fillId="0" borderId="0" xfId="2" applyAlignment="1">
      <alignment horizontal="center"/>
    </xf>
    <xf numFmtId="1" fontId="12" fillId="0" borderId="15" xfId="2" applyNumberFormat="1" applyFont="1" applyBorder="1" applyAlignment="1">
      <alignment horizontal="center"/>
    </xf>
    <xf numFmtId="4" fontId="12" fillId="0" borderId="1" xfId="2" applyNumberFormat="1" applyFont="1" applyBorder="1"/>
    <xf numFmtId="0" fontId="15" fillId="0" borderId="48" xfId="2" applyFont="1" applyBorder="1"/>
    <xf numFmtId="4" fontId="15" fillId="0" borderId="49" xfId="2" applyNumberFormat="1" applyFont="1" applyBorder="1"/>
    <xf numFmtId="4" fontId="15" fillId="0" borderId="50" xfId="2" applyNumberFormat="1" applyFont="1" applyBorder="1"/>
    <xf numFmtId="1" fontId="12" fillId="0" borderId="0" xfId="2" applyNumberFormat="1" applyFont="1"/>
    <xf numFmtId="14" fontId="12" fillId="0" borderId="0" xfId="2" applyNumberFormat="1" applyFont="1"/>
    <xf numFmtId="14" fontId="12" fillId="2" borderId="1" xfId="2" applyNumberFormat="1" applyFont="1" applyFill="1" applyBorder="1" applyProtection="1">
      <protection locked="0"/>
    </xf>
    <xf numFmtId="0" fontId="12" fillId="2" borderId="1" xfId="2" applyFont="1" applyFill="1" applyBorder="1" applyProtection="1">
      <protection locked="0"/>
    </xf>
    <xf numFmtId="4" fontId="12" fillId="2" borderId="1" xfId="2" applyNumberFormat="1" applyFont="1" applyFill="1" applyBorder="1" applyProtection="1">
      <protection locked="0"/>
    </xf>
    <xf numFmtId="166" fontId="12" fillId="2" borderId="10" xfId="2" applyNumberFormat="1" applyFont="1" applyFill="1" applyBorder="1" applyProtection="1">
      <protection locked="0"/>
    </xf>
    <xf numFmtId="0" fontId="8" fillId="7" borderId="2" xfId="2" applyFont="1" applyFill="1" applyBorder="1" applyAlignment="1" applyProtection="1">
      <alignment horizontal="left"/>
      <protection locked="0"/>
    </xf>
    <xf numFmtId="49" fontId="8" fillId="7" borderId="51" xfId="2" applyNumberFormat="1" applyFont="1" applyFill="1" applyBorder="1" applyAlignment="1" applyProtection="1">
      <alignment horizontal="left"/>
      <protection locked="0"/>
    </xf>
    <xf numFmtId="164" fontId="8" fillId="7" borderId="51" xfId="3" applyNumberFormat="1" applyFont="1" applyFill="1" applyBorder="1" applyAlignment="1" applyProtection="1">
      <alignment horizontal="left"/>
      <protection locked="0"/>
    </xf>
    <xf numFmtId="4" fontId="15" fillId="4" borderId="1" xfId="4" applyNumberFormat="1" applyFont="1" applyFill="1" applyBorder="1" applyAlignment="1" applyProtection="1">
      <alignment horizontal="center" wrapText="1"/>
    </xf>
    <xf numFmtId="4" fontId="15" fillId="0" borderId="0" xfId="4" applyNumberFormat="1" applyFont="1" applyFill="1" applyBorder="1" applyAlignment="1" applyProtection="1">
      <alignment horizontal="center" wrapText="1"/>
    </xf>
    <xf numFmtId="4" fontId="1" fillId="0" borderId="1" xfId="6" applyFont="1" applyBorder="1" applyAlignment="1">
      <alignment horizontal="center"/>
    </xf>
    <xf numFmtId="4" fontId="1" fillId="0" borderId="25" xfId="6" applyFont="1" applyBorder="1" applyAlignment="1">
      <alignment horizontal="center"/>
    </xf>
    <xf numFmtId="4" fontId="12" fillId="0" borderId="25" xfId="2" applyNumberFormat="1" applyFont="1" applyBorder="1"/>
    <xf numFmtId="4" fontId="1" fillId="0" borderId="0" xfId="6" applyFont="1" applyAlignment="1">
      <alignment horizontal="center"/>
    </xf>
    <xf numFmtId="0" fontId="12" fillId="4" borderId="9" xfId="2" applyFont="1" applyFill="1" applyBorder="1" applyProtection="1">
      <protection locked="0"/>
    </xf>
    <xf numFmtId="0" fontId="12" fillId="4" borderId="1" xfId="2" applyFont="1" applyFill="1" applyBorder="1" applyProtection="1">
      <protection locked="0"/>
    </xf>
    <xf numFmtId="0" fontId="12" fillId="4" borderId="10" xfId="2" applyFont="1" applyFill="1" applyBorder="1" applyProtection="1">
      <protection locked="0"/>
    </xf>
    <xf numFmtId="168" fontId="12" fillId="7" borderId="5" xfId="2" applyNumberFormat="1" applyFont="1" applyFill="1" applyBorder="1" applyAlignment="1" applyProtection="1">
      <alignment vertical="top"/>
      <protection locked="0"/>
    </xf>
    <xf numFmtId="168" fontId="12" fillId="7" borderId="3" xfId="2" applyNumberFormat="1" applyFont="1" applyFill="1" applyBorder="1" applyAlignment="1" applyProtection="1">
      <alignment vertical="top"/>
      <protection locked="0"/>
    </xf>
    <xf numFmtId="168" fontId="12" fillId="7" borderId="30" xfId="2" applyNumberFormat="1" applyFont="1" applyFill="1" applyBorder="1" applyAlignment="1" applyProtection="1">
      <alignment vertical="top"/>
      <protection locked="0"/>
    </xf>
    <xf numFmtId="1" fontId="12" fillId="7" borderId="9" xfId="2" applyNumberFormat="1" applyFont="1" applyFill="1" applyBorder="1" applyAlignment="1" applyProtection="1">
      <alignment vertical="top"/>
      <protection locked="0"/>
    </xf>
    <xf numFmtId="4" fontId="12" fillId="0" borderId="6" xfId="5" applyNumberFormat="1" applyFont="1" applyFill="1" applyBorder="1" applyAlignment="1" applyProtection="1">
      <alignment vertical="top" wrapText="1"/>
    </xf>
    <xf numFmtId="4" fontId="12" fillId="0" borderId="1" xfId="5" applyNumberFormat="1" applyFont="1" applyFill="1" applyBorder="1" applyAlignment="1" applyProtection="1">
      <alignment vertical="top" wrapText="1"/>
    </xf>
    <xf numFmtId="4" fontId="12" fillId="0" borderId="13" xfId="5" applyNumberFormat="1" applyFont="1" applyFill="1" applyBorder="1" applyAlignment="1" applyProtection="1">
      <alignment vertical="top" wrapText="1"/>
    </xf>
    <xf numFmtId="0" fontId="12" fillId="6" borderId="24" xfId="2" applyFont="1" applyFill="1" applyBorder="1" applyAlignment="1">
      <alignment horizontal="left"/>
    </xf>
    <xf numFmtId="0" fontId="12" fillId="6" borderId="43" xfId="2" applyFont="1" applyFill="1" applyBorder="1" applyAlignment="1">
      <alignment horizontal="left"/>
    </xf>
    <xf numFmtId="0" fontId="12" fillId="6" borderId="44" xfId="2" applyFont="1" applyFill="1" applyBorder="1" applyAlignment="1">
      <alignment horizontal="left"/>
    </xf>
    <xf numFmtId="40" fontId="17" fillId="4" borderId="23" xfId="2" applyNumberFormat="1" applyFont="1" applyFill="1" applyBorder="1" applyAlignment="1">
      <alignment horizontal="center" vertical="center" wrapText="1"/>
    </xf>
    <xf numFmtId="40" fontId="12" fillId="0" borderId="7" xfId="2" applyNumberFormat="1" applyFont="1" applyBorder="1" applyAlignment="1">
      <alignment vertical="top" wrapText="1"/>
    </xf>
    <xf numFmtId="40" fontId="12" fillId="0" borderId="8" xfId="2" applyNumberFormat="1" applyFont="1" applyBorder="1" applyAlignment="1">
      <alignment vertical="top" wrapText="1"/>
    </xf>
    <xf numFmtId="40" fontId="12" fillId="0" borderId="4" xfId="2" applyNumberFormat="1" applyFont="1" applyBorder="1" applyAlignment="1">
      <alignment vertical="top" wrapText="1"/>
    </xf>
    <xf numFmtId="40" fontId="12" fillId="0" borderId="28" xfId="2" applyNumberFormat="1" applyFont="1" applyBorder="1" applyAlignment="1">
      <alignment vertical="top" wrapText="1"/>
    </xf>
    <xf numFmtId="40" fontId="12" fillId="0" borderId="32" xfId="2" applyNumberFormat="1" applyFont="1" applyBorder="1" applyAlignment="1">
      <alignment vertical="top" wrapText="1"/>
    </xf>
    <xf numFmtId="40" fontId="12" fillId="0" borderId="34" xfId="2" applyNumberFormat="1" applyFont="1" applyBorder="1" applyAlignment="1">
      <alignment vertical="top" wrapText="1"/>
    </xf>
    <xf numFmtId="166" fontId="16" fillId="0" borderId="0" xfId="2" applyNumberFormat="1"/>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7" fillId="0" borderId="0" xfId="0" applyFont="1" applyAlignment="1">
      <alignment horizontal="left" vertical="center" wrapText="1"/>
    </xf>
    <xf numFmtId="14" fontId="8" fillId="0" borderId="0" xfId="2" applyNumberFormat="1" applyFont="1" applyAlignment="1" applyProtection="1">
      <alignment horizontal="right"/>
      <protection locked="0"/>
    </xf>
    <xf numFmtId="0" fontId="2" fillId="0" borderId="0" xfId="2" applyFont="1" applyAlignment="1" applyProtection="1">
      <alignment horizontal="left"/>
      <protection locked="0"/>
    </xf>
    <xf numFmtId="0" fontId="9" fillId="0" borderId="0" xfId="2" applyFont="1" applyAlignment="1" applyProtection="1">
      <alignment horizontal="left"/>
      <protection locked="0"/>
    </xf>
    <xf numFmtId="4" fontId="10" fillId="0" borderId="0" xfId="2" applyNumberFormat="1" applyFont="1" applyAlignment="1" applyProtection="1">
      <alignment horizontal="left"/>
      <protection locked="0"/>
    </xf>
    <xf numFmtId="0" fontId="13" fillId="0" borderId="0" xfId="2" applyFont="1" applyProtection="1">
      <protection locked="0"/>
    </xf>
    <xf numFmtId="0" fontId="8" fillId="0" borderId="0" xfId="2" applyFont="1" applyAlignment="1" applyProtection="1">
      <alignment horizontal="left"/>
      <protection locked="0"/>
    </xf>
    <xf numFmtId="0" fontId="9" fillId="0" borderId="0" xfId="2" applyFont="1" applyProtection="1">
      <protection locked="0"/>
    </xf>
    <xf numFmtId="4" fontId="14" fillId="0" borderId="0" xfId="2" applyNumberFormat="1" applyFont="1" applyProtection="1">
      <protection locked="0"/>
    </xf>
    <xf numFmtId="0" fontId="8" fillId="0" borderId="0" xfId="2" applyFont="1" applyAlignment="1" applyProtection="1">
      <alignment horizontal="right"/>
      <protection locked="0"/>
    </xf>
    <xf numFmtId="4" fontId="12" fillId="0" borderId="0" xfId="2" applyNumberFormat="1" applyFont="1" applyProtection="1">
      <protection locked="0"/>
    </xf>
    <xf numFmtId="0" fontId="16" fillId="0" borderId="0" xfId="2" applyProtection="1">
      <protection locked="0"/>
    </xf>
    <xf numFmtId="164" fontId="8" fillId="0" borderId="0" xfId="2" applyNumberFormat="1" applyFont="1" applyAlignment="1" applyProtection="1">
      <alignment horizontal="left"/>
      <protection locked="0"/>
    </xf>
    <xf numFmtId="0" fontId="15" fillId="0" borderId="0" xfId="2" applyFont="1" applyProtection="1">
      <protection locked="0"/>
    </xf>
    <xf numFmtId="4" fontId="12" fillId="0" borderId="0" xfId="2" applyNumberFormat="1" applyFont="1" applyAlignment="1" applyProtection="1">
      <alignment horizontal="left"/>
      <protection locked="0"/>
    </xf>
    <xf numFmtId="0" fontId="0" fillId="0" borderId="0" xfId="0" applyProtection="1">
      <protection locked="0"/>
    </xf>
    <xf numFmtId="0" fontId="12" fillId="0" borderId="0" xfId="2" applyFont="1" applyAlignment="1" applyProtection="1">
      <alignment horizontal="center" vertical="center" wrapText="1"/>
      <protection locked="0"/>
    </xf>
    <xf numFmtId="4" fontId="8" fillId="0" borderId="0" xfId="3" applyNumberFormat="1" applyFont="1" applyFill="1" applyBorder="1" applyAlignment="1" applyProtection="1">
      <alignment horizontal="left"/>
      <protection locked="0"/>
    </xf>
    <xf numFmtId="0" fontId="1" fillId="0" borderId="5" xfId="6" applyNumberFormat="1" applyFont="1" applyBorder="1" applyProtection="1">
      <protection locked="0"/>
    </xf>
    <xf numFmtId="0" fontId="5" fillId="3" borderId="26" xfId="6" applyNumberFormat="1" applyFont="1" applyFill="1" applyBorder="1" applyAlignment="1" applyProtection="1">
      <alignment horizontal="center" vertical="center"/>
      <protection locked="0"/>
    </xf>
    <xf numFmtId="0" fontId="5" fillId="3" borderId="25" xfId="6" applyNumberFormat="1" applyFont="1" applyFill="1" applyBorder="1" applyAlignment="1" applyProtection="1">
      <alignment horizontal="center" vertical="center"/>
      <protection locked="0"/>
    </xf>
    <xf numFmtId="0" fontId="5" fillId="3" borderId="27" xfId="6" applyNumberFormat="1" applyFont="1" applyFill="1" applyBorder="1" applyAlignment="1" applyProtection="1">
      <alignment horizontal="center" vertical="center" wrapText="1"/>
      <protection locked="0"/>
    </xf>
    <xf numFmtId="171" fontId="5" fillId="3" borderId="34" xfId="7" applyNumberFormat="1" applyFont="1" applyFill="1" applyBorder="1" applyProtection="1">
      <protection locked="0"/>
    </xf>
    <xf numFmtId="0" fontId="1" fillId="0" borderId="0" xfId="6" applyNumberFormat="1" applyFont="1" applyProtection="1">
      <protection locked="0"/>
    </xf>
    <xf numFmtId="0" fontId="12" fillId="0" borderId="0" xfId="2" applyFont="1" applyAlignment="1" applyProtection="1">
      <alignment horizontal="left"/>
      <protection locked="0"/>
    </xf>
    <xf numFmtId="166" fontId="12" fillId="0" borderId="0" xfId="2" applyNumberFormat="1" applyFont="1" applyProtection="1">
      <protection locked="0"/>
    </xf>
    <xf numFmtId="1" fontId="12" fillId="0" borderId="0" xfId="2" applyNumberFormat="1" applyFont="1" applyAlignment="1" applyProtection="1">
      <alignment horizontal="center"/>
      <protection locked="0"/>
    </xf>
    <xf numFmtId="4" fontId="7" fillId="0" borderId="18" xfId="6" applyFont="1" applyBorder="1" applyAlignment="1">
      <alignment horizontal="center" vertical="center"/>
    </xf>
    <xf numFmtId="4" fontId="7" fillId="0" borderId="19" xfId="6" applyFont="1" applyBorder="1" applyAlignment="1">
      <alignment horizontal="center" vertical="center"/>
    </xf>
    <xf numFmtId="4" fontId="7" fillId="0" borderId="20" xfId="6" applyFont="1" applyBorder="1" applyAlignment="1">
      <alignment horizontal="center" vertical="center"/>
    </xf>
    <xf numFmtId="164" fontId="12" fillId="0" borderId="0" xfId="2" applyNumberFormat="1" applyFont="1" applyAlignment="1">
      <alignment horizontal="left" wrapText="1"/>
    </xf>
    <xf numFmtId="0" fontId="0" fillId="0" borderId="0" xfId="0" applyAlignment="1">
      <alignment wrapText="1"/>
    </xf>
    <xf numFmtId="0" fontId="5" fillId="0" borderId="7" xfId="6" applyNumberFormat="1" applyFont="1" applyBorder="1" applyAlignment="1" applyProtection="1">
      <alignment horizontal="center" vertical="center"/>
      <protection locked="0"/>
    </xf>
    <xf numFmtId="0" fontId="5" fillId="0" borderId="19" xfId="6" applyNumberFormat="1" applyFont="1" applyBorder="1" applyAlignment="1" applyProtection="1">
      <alignment horizontal="center" vertical="center"/>
      <protection locked="0"/>
    </xf>
    <xf numFmtId="0" fontId="5" fillId="0" borderId="20" xfId="6" applyNumberFormat="1" applyFont="1" applyBorder="1" applyAlignment="1" applyProtection="1">
      <alignment horizontal="center" vertical="center"/>
      <protection locked="0"/>
    </xf>
    <xf numFmtId="0" fontId="5" fillId="3" borderId="39" xfId="6" applyNumberFormat="1" applyFont="1" applyFill="1" applyBorder="1" applyProtection="1">
      <protection locked="0"/>
    </xf>
    <xf numFmtId="4" fontId="1" fillId="0" borderId="40" xfId="6" applyFont="1" applyBorder="1" applyProtection="1">
      <protection locked="0"/>
    </xf>
    <xf numFmtId="164" fontId="12" fillId="0" borderId="0" xfId="2" applyNumberFormat="1" applyFont="1" applyAlignment="1" applyProtection="1">
      <alignment horizontal="left" wrapText="1"/>
      <protection locked="0"/>
    </xf>
    <xf numFmtId="0" fontId="0" fillId="0" borderId="0" xfId="0" applyAlignment="1" applyProtection="1">
      <alignment wrapText="1"/>
      <protection locked="0"/>
    </xf>
    <xf numFmtId="0" fontId="12" fillId="0" borderId="0" xfId="2" applyFont="1" applyAlignment="1">
      <alignment horizontal="right" vertical="center" wrapText="1"/>
    </xf>
    <xf numFmtId="0" fontId="16" fillId="4" borderId="24" xfId="2" applyFill="1" applyBorder="1" applyAlignment="1">
      <alignment horizontal="center"/>
    </xf>
    <xf numFmtId="0" fontId="16" fillId="4" borderId="43" xfId="2" applyFill="1" applyBorder="1" applyAlignment="1">
      <alignment horizontal="center"/>
    </xf>
    <xf numFmtId="0" fontId="16" fillId="4" borderId="44" xfId="2" applyFill="1" applyBorder="1" applyAlignment="1">
      <alignment horizontal="center"/>
    </xf>
    <xf numFmtId="0" fontId="12" fillId="5" borderId="0" xfId="2" applyFont="1" applyFill="1" applyAlignment="1">
      <alignment horizontal="right"/>
    </xf>
    <xf numFmtId="0" fontId="16" fillId="5" borderId="2" xfId="2" applyFill="1" applyBorder="1" applyAlignment="1">
      <alignment horizontal="center"/>
    </xf>
    <xf numFmtId="0" fontId="21" fillId="5" borderId="17" xfId="2" applyFont="1" applyFill="1" applyBorder="1" applyAlignment="1">
      <alignment horizontal="center" vertical="top" wrapText="1"/>
    </xf>
    <xf numFmtId="0" fontId="12" fillId="5" borderId="0" xfId="2" applyFont="1" applyFill="1" applyAlignment="1">
      <alignment horizontal="right" vertical="center" wrapText="1"/>
    </xf>
    <xf numFmtId="0" fontId="3" fillId="5" borderId="0" xfId="2" applyFont="1" applyFill="1" applyAlignment="1">
      <alignment horizontal="center" vertical="top" wrapText="1"/>
    </xf>
    <xf numFmtId="0" fontId="15" fillId="4" borderId="5" xfId="2" applyFont="1" applyFill="1" applyBorder="1" applyAlignment="1">
      <alignment horizontal="center"/>
    </xf>
    <xf numFmtId="0" fontId="15" fillId="4" borderId="6" xfId="2" applyFont="1" applyFill="1" applyBorder="1" applyAlignment="1">
      <alignment horizontal="center"/>
    </xf>
    <xf numFmtId="0" fontId="15" fillId="4" borderId="8" xfId="2" applyFont="1" applyFill="1" applyBorder="1" applyAlignment="1">
      <alignment horizontal="center"/>
    </xf>
    <xf numFmtId="0" fontId="8" fillId="0" borderId="0" xfId="2" applyFont="1" applyAlignment="1">
      <alignment horizontal="right"/>
    </xf>
    <xf numFmtId="0" fontId="3" fillId="0" borderId="0" xfId="2" applyFont="1" applyAlignment="1">
      <alignment horizontal="center" vertical="top"/>
    </xf>
    <xf numFmtId="0" fontId="12" fillId="0" borderId="0" xfId="2" applyFont="1" applyAlignment="1">
      <alignment horizontal="center" vertical="center" wrapText="1"/>
    </xf>
    <xf numFmtId="0" fontId="8" fillId="0" borderId="0" xfId="2" applyFont="1" applyAlignment="1">
      <alignment horizontal="right" vertical="center" wrapText="1"/>
    </xf>
  </cellXfs>
  <cellStyles count="8">
    <cellStyle name="Komma 2" xfId="3" xr:uid="{2524E4D2-0FA3-4DF2-9768-8C68F7B74E35}"/>
    <cellStyle name="Komma 3" xfId="7" xr:uid="{2B531A10-7CC3-4223-8EC5-E7D008878D83}"/>
    <cellStyle name="Prozent 2" xfId="5" xr:uid="{9599930C-4719-4DEE-9A78-ECE7562B1E64}"/>
    <cellStyle name="Standard" xfId="0" builtinId="0"/>
    <cellStyle name="Standard 2" xfId="2" xr:uid="{F18325E6-E357-49A8-88FE-8275BFB05C62}"/>
    <cellStyle name="Standard 3" xfId="6" xr:uid="{58D4273A-B1F3-4458-AF0D-B1983EB05AFF}"/>
    <cellStyle name="Standard_Mappe1" xfId="1" xr:uid="{6B6F5125-5D9C-4E45-8DF7-88D9019E0153}"/>
    <cellStyle name="Währung 2" xfId="4" xr:uid="{F35D4F0D-68B2-4135-B1F0-DAD502F5583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7</xdr:col>
      <xdr:colOff>523875</xdr:colOff>
      <xdr:row>5</xdr:row>
      <xdr:rowOff>171450</xdr:rowOff>
    </xdr:from>
    <xdr:to>
      <xdr:col>7</xdr:col>
      <xdr:colOff>523875</xdr:colOff>
      <xdr:row>5</xdr:row>
      <xdr:rowOff>371475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4" name="Line 5">
          <a:extLst>
            <a:ext uri="{FF2B5EF4-FFF2-40B4-BE49-F238E27FC236}">
              <a16:creationId xmlns:a16="http://schemas.microsoft.com/office/drawing/2014/main" id="{00000000-0008-0000-0400-000004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5121" name="Option Button 1" descr="Ja"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7</xdr:col>
      <xdr:colOff>523875</xdr:colOff>
      <xdr:row>5</xdr:row>
      <xdr:rowOff>171450</xdr:rowOff>
    </xdr:from>
    <xdr:to>
      <xdr:col>7</xdr:col>
      <xdr:colOff>523875</xdr:colOff>
      <xdr:row>5</xdr:row>
      <xdr:rowOff>371475</xdr:rowOff>
    </xdr:to>
    <xdr:sp macro="" textlink="">
      <xdr:nvSpPr>
        <xdr:cNvPr id="5" name="Line 1">
          <a:extLst>
            <a:ext uri="{FF2B5EF4-FFF2-40B4-BE49-F238E27FC236}">
              <a16:creationId xmlns:a16="http://schemas.microsoft.com/office/drawing/2014/main" id="{00000000-0008-0000-0400-000005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7" name="Line 5">
          <a:extLst>
            <a:ext uri="{FF2B5EF4-FFF2-40B4-BE49-F238E27FC236}">
              <a16:creationId xmlns:a16="http://schemas.microsoft.com/office/drawing/2014/main" id="{00000000-0008-0000-0400-000007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5123" name="Option Button 3" descr="Ja"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523875</xdr:colOff>
      <xdr:row>5</xdr:row>
      <xdr:rowOff>171450</xdr:rowOff>
    </xdr:from>
    <xdr:to>
      <xdr:col>7</xdr:col>
      <xdr:colOff>523875</xdr:colOff>
      <xdr:row>5</xdr:row>
      <xdr:rowOff>371475</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4" name="Line 5">
          <a:extLst>
            <a:ext uri="{FF2B5EF4-FFF2-40B4-BE49-F238E27FC236}">
              <a16:creationId xmlns:a16="http://schemas.microsoft.com/office/drawing/2014/main" id="{00000000-0008-0000-0500-000004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2049" name="Option Button 1" descr="Ja"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7</xdr:col>
      <xdr:colOff>523875</xdr:colOff>
      <xdr:row>5</xdr:row>
      <xdr:rowOff>171450</xdr:rowOff>
    </xdr:from>
    <xdr:to>
      <xdr:col>7</xdr:col>
      <xdr:colOff>523875</xdr:colOff>
      <xdr:row>5</xdr:row>
      <xdr:rowOff>371475</xdr:rowOff>
    </xdr:to>
    <xdr:sp macro="" textlink="">
      <xdr:nvSpPr>
        <xdr:cNvPr id="5" name="Line 1">
          <a:extLst>
            <a:ext uri="{FF2B5EF4-FFF2-40B4-BE49-F238E27FC236}">
              <a16:creationId xmlns:a16="http://schemas.microsoft.com/office/drawing/2014/main" id="{00000000-0008-0000-0500-000005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6" name="Line 2">
          <a:extLst>
            <a:ext uri="{FF2B5EF4-FFF2-40B4-BE49-F238E27FC236}">
              <a16:creationId xmlns:a16="http://schemas.microsoft.com/office/drawing/2014/main" id="{00000000-0008-0000-0500-000006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7" name="Line 5">
          <a:extLst>
            <a:ext uri="{FF2B5EF4-FFF2-40B4-BE49-F238E27FC236}">
              <a16:creationId xmlns:a16="http://schemas.microsoft.com/office/drawing/2014/main" id="{00000000-0008-0000-0500-000007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2051" name="Option Button 3" descr="Ja"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7</xdr:col>
      <xdr:colOff>523875</xdr:colOff>
      <xdr:row>5</xdr:row>
      <xdr:rowOff>171450</xdr:rowOff>
    </xdr:from>
    <xdr:to>
      <xdr:col>7</xdr:col>
      <xdr:colOff>523875</xdr:colOff>
      <xdr:row>5</xdr:row>
      <xdr:rowOff>371475</xdr:rowOff>
    </xdr:to>
    <xdr:sp macro="" textlink="">
      <xdr:nvSpPr>
        <xdr:cNvPr id="8" name="Line 1">
          <a:extLst>
            <a:ext uri="{FF2B5EF4-FFF2-40B4-BE49-F238E27FC236}">
              <a16:creationId xmlns:a16="http://schemas.microsoft.com/office/drawing/2014/main" id="{00000000-0008-0000-0500-000008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9" name="Line 2">
          <a:extLst>
            <a:ext uri="{FF2B5EF4-FFF2-40B4-BE49-F238E27FC236}">
              <a16:creationId xmlns:a16="http://schemas.microsoft.com/office/drawing/2014/main" id="{00000000-0008-0000-0500-000009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10" name="Line 5">
          <a:extLst>
            <a:ext uri="{FF2B5EF4-FFF2-40B4-BE49-F238E27FC236}">
              <a16:creationId xmlns:a16="http://schemas.microsoft.com/office/drawing/2014/main" id="{00000000-0008-0000-0500-00000A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2057" name="Option Button 9" descr="Ja"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7</xdr:col>
      <xdr:colOff>523875</xdr:colOff>
      <xdr:row>5</xdr:row>
      <xdr:rowOff>171450</xdr:rowOff>
    </xdr:from>
    <xdr:to>
      <xdr:col>7</xdr:col>
      <xdr:colOff>523875</xdr:colOff>
      <xdr:row>5</xdr:row>
      <xdr:rowOff>371475</xdr:rowOff>
    </xdr:to>
    <xdr:sp macro="" textlink="">
      <xdr:nvSpPr>
        <xdr:cNvPr id="11" name="Line 1">
          <a:extLst>
            <a:ext uri="{FF2B5EF4-FFF2-40B4-BE49-F238E27FC236}">
              <a16:creationId xmlns:a16="http://schemas.microsoft.com/office/drawing/2014/main" id="{00000000-0008-0000-0500-00000B000000}"/>
            </a:ext>
          </a:extLst>
        </xdr:cNvPr>
        <xdr:cNvSpPr>
          <a:spLocks noChangeShapeType="1"/>
        </xdr:cNvSpPr>
      </xdr:nvSpPr>
      <xdr:spPr bwMode="auto">
        <a:xfrm flipH="1">
          <a:off x="10325100" y="1552575"/>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142875</xdr:colOff>
      <xdr:row>5</xdr:row>
      <xdr:rowOff>171450</xdr:rowOff>
    </xdr:from>
    <xdr:to>
      <xdr:col>7</xdr:col>
      <xdr:colOff>495300</xdr:colOff>
      <xdr:row>5</xdr:row>
      <xdr:rowOff>171450</xdr:rowOff>
    </xdr:to>
    <xdr:sp macro="" textlink="">
      <xdr:nvSpPr>
        <xdr:cNvPr id="12" name="Line 2">
          <a:extLst>
            <a:ext uri="{FF2B5EF4-FFF2-40B4-BE49-F238E27FC236}">
              <a16:creationId xmlns:a16="http://schemas.microsoft.com/office/drawing/2014/main" id="{00000000-0008-0000-0500-00000C000000}"/>
            </a:ext>
          </a:extLst>
        </xdr:cNvPr>
        <xdr:cNvSpPr>
          <a:spLocks noChangeShapeType="1"/>
        </xdr:cNvSpPr>
      </xdr:nvSpPr>
      <xdr:spPr bwMode="auto">
        <a:xfrm flipH="1">
          <a:off x="8924925" y="1552575"/>
          <a:ext cx="1371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1581150</xdr:colOff>
      <xdr:row>5</xdr:row>
      <xdr:rowOff>209550</xdr:rowOff>
    </xdr:from>
    <xdr:to>
      <xdr:col>3</xdr:col>
      <xdr:colOff>2438400</xdr:colOff>
      <xdr:row>5</xdr:row>
      <xdr:rowOff>209550</xdr:rowOff>
    </xdr:to>
    <xdr:sp macro="" textlink="">
      <xdr:nvSpPr>
        <xdr:cNvPr id="13" name="Line 5">
          <a:extLst>
            <a:ext uri="{FF2B5EF4-FFF2-40B4-BE49-F238E27FC236}">
              <a16:creationId xmlns:a16="http://schemas.microsoft.com/office/drawing/2014/main" id="{00000000-0008-0000-0500-00000D000000}"/>
            </a:ext>
          </a:extLst>
        </xdr:cNvPr>
        <xdr:cNvSpPr>
          <a:spLocks noChangeShapeType="1"/>
        </xdr:cNvSpPr>
      </xdr:nvSpPr>
      <xdr:spPr bwMode="auto">
        <a:xfrm flipV="1">
          <a:off x="3448050" y="159067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5</xdr:row>
          <xdr:rowOff>114300</xdr:rowOff>
        </xdr:from>
        <xdr:to>
          <xdr:col>3</xdr:col>
          <xdr:colOff>914400</xdr:colOff>
          <xdr:row>5</xdr:row>
          <xdr:rowOff>323850</xdr:rowOff>
        </xdr:to>
        <xdr:sp macro="" textlink="">
          <xdr:nvSpPr>
            <xdr:cNvPr id="2059" name="Option Button 11" descr="Ja"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5</xdr:row>
          <xdr:rowOff>133350</xdr:rowOff>
        </xdr:from>
        <xdr:to>
          <xdr:col>3</xdr:col>
          <xdr:colOff>1428750</xdr:colOff>
          <xdr:row>5</xdr:row>
          <xdr:rowOff>342900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078F-9800-419C-A3CE-DE003DA9CEB6}">
  <sheetPr codeName="Tabelle1"/>
  <dimension ref="A1:A10"/>
  <sheetViews>
    <sheetView workbookViewId="0">
      <selection activeCell="E15" sqref="E15"/>
    </sheetView>
  </sheetViews>
  <sheetFormatPr baseColWidth="10" defaultRowHeight="15" x14ac:dyDescent="0.25"/>
  <cols>
    <col min="1" max="1" width="137.7109375" customWidth="1"/>
  </cols>
  <sheetData>
    <row r="1" spans="1:1" ht="30" customHeight="1" x14ac:dyDescent="0.25">
      <c r="A1" s="222" t="s">
        <v>0</v>
      </c>
    </row>
    <row r="2" spans="1:1" ht="30" customHeight="1" x14ac:dyDescent="0.25">
      <c r="A2" s="223"/>
    </row>
    <row r="3" spans="1:1" ht="70.5" customHeight="1" x14ac:dyDescent="0.25">
      <c r="A3" s="224" t="s">
        <v>103</v>
      </c>
    </row>
    <row r="4" spans="1:1" ht="43.5" customHeight="1" x14ac:dyDescent="0.25">
      <c r="A4" s="225" t="s">
        <v>111</v>
      </c>
    </row>
    <row r="5" spans="1:1" ht="51.75" customHeight="1" x14ac:dyDescent="0.25">
      <c r="A5" s="225" t="s">
        <v>108</v>
      </c>
    </row>
    <row r="6" spans="1:1" ht="47.25" customHeight="1" x14ac:dyDescent="0.25">
      <c r="A6" s="225" t="s">
        <v>104</v>
      </c>
    </row>
    <row r="7" spans="1:1" ht="51.75" customHeight="1" x14ac:dyDescent="0.25">
      <c r="A7" s="225" t="s">
        <v>105</v>
      </c>
    </row>
    <row r="8" spans="1:1" ht="74.25" customHeight="1" x14ac:dyDescent="0.25">
      <c r="A8" s="225" t="s">
        <v>106</v>
      </c>
    </row>
    <row r="9" spans="1:1" ht="30" customHeight="1" x14ac:dyDescent="0.25">
      <c r="A9" s="225" t="s">
        <v>107</v>
      </c>
    </row>
    <row r="10" spans="1:1" ht="15.75" x14ac:dyDescent="0.25">
      <c r="A10" s="225" t="s">
        <v>110</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558E0-2283-464D-8035-0A05713F7D89}">
  <sheetPr codeName="Tabelle2">
    <pageSetUpPr fitToPage="1"/>
  </sheetPr>
  <dimension ref="B1:N132"/>
  <sheetViews>
    <sheetView view="pageLayout" zoomScaleNormal="90" workbookViewId="0">
      <selection activeCell="E15" sqref="E15"/>
    </sheetView>
  </sheetViews>
  <sheetFormatPr baseColWidth="10" defaultRowHeight="15" x14ac:dyDescent="0.25"/>
  <cols>
    <col min="1" max="1" width="11.42578125" style="5"/>
    <col min="2" max="2" width="21" style="5" customWidth="1"/>
    <col min="3" max="3" width="33.5703125" style="5" customWidth="1"/>
    <col min="4" max="4" width="40.85546875" style="5" customWidth="1"/>
    <col min="5" max="5" width="20.5703125" style="5" customWidth="1"/>
    <col min="6" max="6" width="15.28515625" style="10" bestFit="1" customWidth="1"/>
    <col min="7" max="7" width="15.28515625" style="11" bestFit="1" customWidth="1"/>
    <col min="8" max="8" width="14" style="16" customWidth="1"/>
    <col min="9" max="9" width="10.7109375" style="16" customWidth="1"/>
    <col min="10" max="10" width="20.5703125" style="5" customWidth="1"/>
    <col min="11" max="11" width="22.85546875" style="12" customWidth="1"/>
    <col min="12" max="12" width="8.28515625" style="5" customWidth="1"/>
    <col min="13" max="255" width="11.42578125" style="5"/>
    <col min="256" max="256" width="6.7109375" style="5" bestFit="1" customWidth="1"/>
    <col min="257" max="257" width="6.85546875" style="5" customWidth="1"/>
    <col min="258" max="258" width="14.42578125" style="5" customWidth="1"/>
    <col min="259" max="259" width="37.140625" style="5" customWidth="1"/>
    <col min="260" max="260" width="43.7109375" style="5" customWidth="1"/>
    <col min="261" max="261" width="22.85546875" style="5" customWidth="1"/>
    <col min="262" max="263" width="15.28515625" style="5" bestFit="1" customWidth="1"/>
    <col min="264" max="264" width="14" style="5" customWidth="1"/>
    <col min="265" max="265" width="10.7109375" style="5" customWidth="1"/>
    <col min="266" max="266" width="20.5703125" style="5" customWidth="1"/>
    <col min="267" max="267" width="22.85546875" style="5" customWidth="1"/>
    <col min="268" max="268" width="8.28515625" style="5" customWidth="1"/>
    <col min="269" max="511" width="11.42578125" style="5"/>
    <col min="512" max="512" width="6.7109375" style="5" bestFit="1" customWidth="1"/>
    <col min="513" max="513" width="6.85546875" style="5" customWidth="1"/>
    <col min="514" max="514" width="14.42578125" style="5" customWidth="1"/>
    <col min="515" max="515" width="37.140625" style="5" customWidth="1"/>
    <col min="516" max="516" width="43.7109375" style="5" customWidth="1"/>
    <col min="517" max="517" width="22.85546875" style="5" customWidth="1"/>
    <col min="518" max="519" width="15.28515625" style="5" bestFit="1" customWidth="1"/>
    <col min="520" max="520" width="14" style="5" customWidth="1"/>
    <col min="521" max="521" width="10.7109375" style="5" customWidth="1"/>
    <col min="522" max="522" width="20.5703125" style="5" customWidth="1"/>
    <col min="523" max="523" width="22.85546875" style="5" customWidth="1"/>
    <col min="524" max="524" width="8.28515625" style="5" customWidth="1"/>
    <col min="525" max="767" width="11.42578125" style="5"/>
    <col min="768" max="768" width="6.7109375" style="5" bestFit="1" customWidth="1"/>
    <col min="769" max="769" width="6.85546875" style="5" customWidth="1"/>
    <col min="770" max="770" width="14.42578125" style="5" customWidth="1"/>
    <col min="771" max="771" width="37.140625" style="5" customWidth="1"/>
    <col min="772" max="772" width="43.7109375" style="5" customWidth="1"/>
    <col min="773" max="773" width="22.85546875" style="5" customWidth="1"/>
    <col min="774" max="775" width="15.28515625" style="5" bestFit="1" customWidth="1"/>
    <col min="776" max="776" width="14" style="5" customWidth="1"/>
    <col min="777" max="777" width="10.7109375" style="5" customWidth="1"/>
    <col min="778" max="778" width="20.5703125" style="5" customWidth="1"/>
    <col min="779" max="779" width="22.85546875" style="5" customWidth="1"/>
    <col min="780" max="780" width="8.28515625" style="5" customWidth="1"/>
    <col min="781" max="1023" width="11.42578125" style="5"/>
    <col min="1024" max="1024" width="6.7109375" style="5" bestFit="1" customWidth="1"/>
    <col min="1025" max="1025" width="6.85546875" style="5" customWidth="1"/>
    <col min="1026" max="1026" width="14.42578125" style="5" customWidth="1"/>
    <col min="1027" max="1027" width="37.140625" style="5" customWidth="1"/>
    <col min="1028" max="1028" width="43.7109375" style="5" customWidth="1"/>
    <col min="1029" max="1029" width="22.85546875" style="5" customWidth="1"/>
    <col min="1030" max="1031" width="15.28515625" style="5" bestFit="1" customWidth="1"/>
    <col min="1032" max="1032" width="14" style="5" customWidth="1"/>
    <col min="1033" max="1033" width="10.7109375" style="5" customWidth="1"/>
    <col min="1034" max="1034" width="20.5703125" style="5" customWidth="1"/>
    <col min="1035" max="1035" width="22.85546875" style="5" customWidth="1"/>
    <col min="1036" max="1036" width="8.28515625" style="5" customWidth="1"/>
    <col min="1037" max="1279" width="11.42578125" style="5"/>
    <col min="1280" max="1280" width="6.7109375" style="5" bestFit="1" customWidth="1"/>
    <col min="1281" max="1281" width="6.85546875" style="5" customWidth="1"/>
    <col min="1282" max="1282" width="14.42578125" style="5" customWidth="1"/>
    <col min="1283" max="1283" width="37.140625" style="5" customWidth="1"/>
    <col min="1284" max="1284" width="43.7109375" style="5" customWidth="1"/>
    <col min="1285" max="1285" width="22.85546875" style="5" customWidth="1"/>
    <col min="1286" max="1287" width="15.28515625" style="5" bestFit="1" customWidth="1"/>
    <col min="1288" max="1288" width="14" style="5" customWidth="1"/>
    <col min="1289" max="1289" width="10.7109375" style="5" customWidth="1"/>
    <col min="1290" max="1290" width="20.5703125" style="5" customWidth="1"/>
    <col min="1291" max="1291" width="22.85546875" style="5" customWidth="1"/>
    <col min="1292" max="1292" width="8.28515625" style="5" customWidth="1"/>
    <col min="1293" max="1535" width="11.42578125" style="5"/>
    <col min="1536" max="1536" width="6.7109375" style="5" bestFit="1" customWidth="1"/>
    <col min="1537" max="1537" width="6.85546875" style="5" customWidth="1"/>
    <col min="1538" max="1538" width="14.42578125" style="5" customWidth="1"/>
    <col min="1539" max="1539" width="37.140625" style="5" customWidth="1"/>
    <col min="1540" max="1540" width="43.7109375" style="5" customWidth="1"/>
    <col min="1541" max="1541" width="22.85546875" style="5" customWidth="1"/>
    <col min="1542" max="1543" width="15.28515625" style="5" bestFit="1" customWidth="1"/>
    <col min="1544" max="1544" width="14" style="5" customWidth="1"/>
    <col min="1545" max="1545" width="10.7109375" style="5" customWidth="1"/>
    <col min="1546" max="1546" width="20.5703125" style="5" customWidth="1"/>
    <col min="1547" max="1547" width="22.85546875" style="5" customWidth="1"/>
    <col min="1548" max="1548" width="8.28515625" style="5" customWidth="1"/>
    <col min="1549" max="1791" width="11.42578125" style="5"/>
    <col min="1792" max="1792" width="6.7109375" style="5" bestFit="1" customWidth="1"/>
    <col min="1793" max="1793" width="6.85546875" style="5" customWidth="1"/>
    <col min="1794" max="1794" width="14.42578125" style="5" customWidth="1"/>
    <col min="1795" max="1795" width="37.140625" style="5" customWidth="1"/>
    <col min="1796" max="1796" width="43.7109375" style="5" customWidth="1"/>
    <col min="1797" max="1797" width="22.85546875" style="5" customWidth="1"/>
    <col min="1798" max="1799" width="15.28515625" style="5" bestFit="1" customWidth="1"/>
    <col min="1800" max="1800" width="14" style="5" customWidth="1"/>
    <col min="1801" max="1801" width="10.7109375" style="5" customWidth="1"/>
    <col min="1802" max="1802" width="20.5703125" style="5" customWidth="1"/>
    <col min="1803" max="1803" width="22.85546875" style="5" customWidth="1"/>
    <col min="1804" max="1804" width="8.28515625" style="5" customWidth="1"/>
    <col min="1805" max="2047" width="11.42578125" style="5"/>
    <col min="2048" max="2048" width="6.7109375" style="5" bestFit="1" customWidth="1"/>
    <col min="2049" max="2049" width="6.85546875" style="5" customWidth="1"/>
    <col min="2050" max="2050" width="14.42578125" style="5" customWidth="1"/>
    <col min="2051" max="2051" width="37.140625" style="5" customWidth="1"/>
    <col min="2052" max="2052" width="43.7109375" style="5" customWidth="1"/>
    <col min="2053" max="2053" width="22.85546875" style="5" customWidth="1"/>
    <col min="2054" max="2055" width="15.28515625" style="5" bestFit="1" customWidth="1"/>
    <col min="2056" max="2056" width="14" style="5" customWidth="1"/>
    <col min="2057" max="2057" width="10.7109375" style="5" customWidth="1"/>
    <col min="2058" max="2058" width="20.5703125" style="5" customWidth="1"/>
    <col min="2059" max="2059" width="22.85546875" style="5" customWidth="1"/>
    <col min="2060" max="2060" width="8.28515625" style="5" customWidth="1"/>
    <col min="2061" max="2303" width="11.42578125" style="5"/>
    <col min="2304" max="2304" width="6.7109375" style="5" bestFit="1" customWidth="1"/>
    <col min="2305" max="2305" width="6.85546875" style="5" customWidth="1"/>
    <col min="2306" max="2306" width="14.42578125" style="5" customWidth="1"/>
    <col min="2307" max="2307" width="37.140625" style="5" customWidth="1"/>
    <col min="2308" max="2308" width="43.7109375" style="5" customWidth="1"/>
    <col min="2309" max="2309" width="22.85546875" style="5" customWidth="1"/>
    <col min="2310" max="2311" width="15.28515625" style="5" bestFit="1" customWidth="1"/>
    <col min="2312" max="2312" width="14" style="5" customWidth="1"/>
    <col min="2313" max="2313" width="10.7109375" style="5" customWidth="1"/>
    <col min="2314" max="2314" width="20.5703125" style="5" customWidth="1"/>
    <col min="2315" max="2315" width="22.85546875" style="5" customWidth="1"/>
    <col min="2316" max="2316" width="8.28515625" style="5" customWidth="1"/>
    <col min="2317" max="2559" width="11.42578125" style="5"/>
    <col min="2560" max="2560" width="6.7109375" style="5" bestFit="1" customWidth="1"/>
    <col min="2561" max="2561" width="6.85546875" style="5" customWidth="1"/>
    <col min="2562" max="2562" width="14.42578125" style="5" customWidth="1"/>
    <col min="2563" max="2563" width="37.140625" style="5" customWidth="1"/>
    <col min="2564" max="2564" width="43.7109375" style="5" customWidth="1"/>
    <col min="2565" max="2565" width="22.85546875" style="5" customWidth="1"/>
    <col min="2566" max="2567" width="15.28515625" style="5" bestFit="1" customWidth="1"/>
    <col min="2568" max="2568" width="14" style="5" customWidth="1"/>
    <col min="2569" max="2569" width="10.7109375" style="5" customWidth="1"/>
    <col min="2570" max="2570" width="20.5703125" style="5" customWidth="1"/>
    <col min="2571" max="2571" width="22.85546875" style="5" customWidth="1"/>
    <col min="2572" max="2572" width="8.28515625" style="5" customWidth="1"/>
    <col min="2573" max="2815" width="11.42578125" style="5"/>
    <col min="2816" max="2816" width="6.7109375" style="5" bestFit="1" customWidth="1"/>
    <col min="2817" max="2817" width="6.85546875" style="5" customWidth="1"/>
    <col min="2818" max="2818" width="14.42578125" style="5" customWidth="1"/>
    <col min="2819" max="2819" width="37.140625" style="5" customWidth="1"/>
    <col min="2820" max="2820" width="43.7109375" style="5" customWidth="1"/>
    <col min="2821" max="2821" width="22.85546875" style="5" customWidth="1"/>
    <col min="2822" max="2823" width="15.28515625" style="5" bestFit="1" customWidth="1"/>
    <col min="2824" max="2824" width="14" style="5" customWidth="1"/>
    <col min="2825" max="2825" width="10.7109375" style="5" customWidth="1"/>
    <col min="2826" max="2826" width="20.5703125" style="5" customWidth="1"/>
    <col min="2827" max="2827" width="22.85546875" style="5" customWidth="1"/>
    <col min="2828" max="2828" width="8.28515625" style="5" customWidth="1"/>
    <col min="2829" max="3071" width="11.42578125" style="5"/>
    <col min="3072" max="3072" width="6.7109375" style="5" bestFit="1" customWidth="1"/>
    <col min="3073" max="3073" width="6.85546875" style="5" customWidth="1"/>
    <col min="3074" max="3074" width="14.42578125" style="5" customWidth="1"/>
    <col min="3075" max="3075" width="37.140625" style="5" customWidth="1"/>
    <col min="3076" max="3076" width="43.7109375" style="5" customWidth="1"/>
    <col min="3077" max="3077" width="22.85546875" style="5" customWidth="1"/>
    <col min="3078" max="3079" width="15.28515625" style="5" bestFit="1" customWidth="1"/>
    <col min="3080" max="3080" width="14" style="5" customWidth="1"/>
    <col min="3081" max="3081" width="10.7109375" style="5" customWidth="1"/>
    <col min="3082" max="3082" width="20.5703125" style="5" customWidth="1"/>
    <col min="3083" max="3083" width="22.85546875" style="5" customWidth="1"/>
    <col min="3084" max="3084" width="8.28515625" style="5" customWidth="1"/>
    <col min="3085" max="3327" width="11.42578125" style="5"/>
    <col min="3328" max="3328" width="6.7109375" style="5" bestFit="1" customWidth="1"/>
    <col min="3329" max="3329" width="6.85546875" style="5" customWidth="1"/>
    <col min="3330" max="3330" width="14.42578125" style="5" customWidth="1"/>
    <col min="3331" max="3331" width="37.140625" style="5" customWidth="1"/>
    <col min="3332" max="3332" width="43.7109375" style="5" customWidth="1"/>
    <col min="3333" max="3333" width="22.85546875" style="5" customWidth="1"/>
    <col min="3334" max="3335" width="15.28515625" style="5" bestFit="1" customWidth="1"/>
    <col min="3336" max="3336" width="14" style="5" customWidth="1"/>
    <col min="3337" max="3337" width="10.7109375" style="5" customWidth="1"/>
    <col min="3338" max="3338" width="20.5703125" style="5" customWidth="1"/>
    <col min="3339" max="3339" width="22.85546875" style="5" customWidth="1"/>
    <col min="3340" max="3340" width="8.28515625" style="5" customWidth="1"/>
    <col min="3341" max="3583" width="11.42578125" style="5"/>
    <col min="3584" max="3584" width="6.7109375" style="5" bestFit="1" customWidth="1"/>
    <col min="3585" max="3585" width="6.85546875" style="5" customWidth="1"/>
    <col min="3586" max="3586" width="14.42578125" style="5" customWidth="1"/>
    <col min="3587" max="3587" width="37.140625" style="5" customWidth="1"/>
    <col min="3588" max="3588" width="43.7109375" style="5" customWidth="1"/>
    <col min="3589" max="3589" width="22.85546875" style="5" customWidth="1"/>
    <col min="3590" max="3591" width="15.28515625" style="5" bestFit="1" customWidth="1"/>
    <col min="3592" max="3592" width="14" style="5" customWidth="1"/>
    <col min="3593" max="3593" width="10.7109375" style="5" customWidth="1"/>
    <col min="3594" max="3594" width="20.5703125" style="5" customWidth="1"/>
    <col min="3595" max="3595" width="22.85546875" style="5" customWidth="1"/>
    <col min="3596" max="3596" width="8.28515625" style="5" customWidth="1"/>
    <col min="3597" max="3839" width="11.42578125" style="5"/>
    <col min="3840" max="3840" width="6.7109375" style="5" bestFit="1" customWidth="1"/>
    <col min="3841" max="3841" width="6.85546875" style="5" customWidth="1"/>
    <col min="3842" max="3842" width="14.42578125" style="5" customWidth="1"/>
    <col min="3843" max="3843" width="37.140625" style="5" customWidth="1"/>
    <col min="3844" max="3844" width="43.7109375" style="5" customWidth="1"/>
    <col min="3845" max="3845" width="22.85546875" style="5" customWidth="1"/>
    <col min="3846" max="3847" width="15.28515625" style="5" bestFit="1" customWidth="1"/>
    <col min="3848" max="3848" width="14" style="5" customWidth="1"/>
    <col min="3849" max="3849" width="10.7109375" style="5" customWidth="1"/>
    <col min="3850" max="3850" width="20.5703125" style="5" customWidth="1"/>
    <col min="3851" max="3851" width="22.85546875" style="5" customWidth="1"/>
    <col min="3852" max="3852" width="8.28515625" style="5" customWidth="1"/>
    <col min="3853" max="4095" width="11.42578125" style="5"/>
    <col min="4096" max="4096" width="6.7109375" style="5" bestFit="1" customWidth="1"/>
    <col min="4097" max="4097" width="6.85546875" style="5" customWidth="1"/>
    <col min="4098" max="4098" width="14.42578125" style="5" customWidth="1"/>
    <col min="4099" max="4099" width="37.140625" style="5" customWidth="1"/>
    <col min="4100" max="4100" width="43.7109375" style="5" customWidth="1"/>
    <col min="4101" max="4101" width="22.85546875" style="5" customWidth="1"/>
    <col min="4102" max="4103" width="15.28515625" style="5" bestFit="1" customWidth="1"/>
    <col min="4104" max="4104" width="14" style="5" customWidth="1"/>
    <col min="4105" max="4105" width="10.7109375" style="5" customWidth="1"/>
    <col min="4106" max="4106" width="20.5703125" style="5" customWidth="1"/>
    <col min="4107" max="4107" width="22.85546875" style="5" customWidth="1"/>
    <col min="4108" max="4108" width="8.28515625" style="5" customWidth="1"/>
    <col min="4109" max="4351" width="11.42578125" style="5"/>
    <col min="4352" max="4352" width="6.7109375" style="5" bestFit="1" customWidth="1"/>
    <col min="4353" max="4353" width="6.85546875" style="5" customWidth="1"/>
    <col min="4354" max="4354" width="14.42578125" style="5" customWidth="1"/>
    <col min="4355" max="4355" width="37.140625" style="5" customWidth="1"/>
    <col min="4356" max="4356" width="43.7109375" style="5" customWidth="1"/>
    <col min="4357" max="4357" width="22.85546875" style="5" customWidth="1"/>
    <col min="4358" max="4359" width="15.28515625" style="5" bestFit="1" customWidth="1"/>
    <col min="4360" max="4360" width="14" style="5" customWidth="1"/>
    <col min="4361" max="4361" width="10.7109375" style="5" customWidth="1"/>
    <col min="4362" max="4362" width="20.5703125" style="5" customWidth="1"/>
    <col min="4363" max="4363" width="22.85546875" style="5" customWidth="1"/>
    <col min="4364" max="4364" width="8.28515625" style="5" customWidth="1"/>
    <col min="4365" max="4607" width="11.42578125" style="5"/>
    <col min="4608" max="4608" width="6.7109375" style="5" bestFit="1" customWidth="1"/>
    <col min="4609" max="4609" width="6.85546875" style="5" customWidth="1"/>
    <col min="4610" max="4610" width="14.42578125" style="5" customWidth="1"/>
    <col min="4611" max="4611" width="37.140625" style="5" customWidth="1"/>
    <col min="4612" max="4612" width="43.7109375" style="5" customWidth="1"/>
    <col min="4613" max="4613" width="22.85546875" style="5" customWidth="1"/>
    <col min="4614" max="4615" width="15.28515625" style="5" bestFit="1" customWidth="1"/>
    <col min="4616" max="4616" width="14" style="5" customWidth="1"/>
    <col min="4617" max="4617" width="10.7109375" style="5" customWidth="1"/>
    <col min="4618" max="4618" width="20.5703125" style="5" customWidth="1"/>
    <col min="4619" max="4619" width="22.85546875" style="5" customWidth="1"/>
    <col min="4620" max="4620" width="8.28515625" style="5" customWidth="1"/>
    <col min="4621" max="4863" width="11.42578125" style="5"/>
    <col min="4864" max="4864" width="6.7109375" style="5" bestFit="1" customWidth="1"/>
    <col min="4865" max="4865" width="6.85546875" style="5" customWidth="1"/>
    <col min="4866" max="4866" width="14.42578125" style="5" customWidth="1"/>
    <col min="4867" max="4867" width="37.140625" style="5" customWidth="1"/>
    <col min="4868" max="4868" width="43.7109375" style="5" customWidth="1"/>
    <col min="4869" max="4869" width="22.85546875" style="5" customWidth="1"/>
    <col min="4870" max="4871" width="15.28515625" style="5" bestFit="1" customWidth="1"/>
    <col min="4872" max="4872" width="14" style="5" customWidth="1"/>
    <col min="4873" max="4873" width="10.7109375" style="5" customWidth="1"/>
    <col min="4874" max="4874" width="20.5703125" style="5" customWidth="1"/>
    <col min="4875" max="4875" width="22.85546875" style="5" customWidth="1"/>
    <col min="4876" max="4876" width="8.28515625" style="5" customWidth="1"/>
    <col min="4877" max="5119" width="11.42578125" style="5"/>
    <col min="5120" max="5120" width="6.7109375" style="5" bestFit="1" customWidth="1"/>
    <col min="5121" max="5121" width="6.85546875" style="5" customWidth="1"/>
    <col min="5122" max="5122" width="14.42578125" style="5" customWidth="1"/>
    <col min="5123" max="5123" width="37.140625" style="5" customWidth="1"/>
    <col min="5124" max="5124" width="43.7109375" style="5" customWidth="1"/>
    <col min="5125" max="5125" width="22.85546875" style="5" customWidth="1"/>
    <col min="5126" max="5127" width="15.28515625" style="5" bestFit="1" customWidth="1"/>
    <col min="5128" max="5128" width="14" style="5" customWidth="1"/>
    <col min="5129" max="5129" width="10.7109375" style="5" customWidth="1"/>
    <col min="5130" max="5130" width="20.5703125" style="5" customWidth="1"/>
    <col min="5131" max="5131" width="22.85546875" style="5" customWidth="1"/>
    <col min="5132" max="5132" width="8.28515625" style="5" customWidth="1"/>
    <col min="5133" max="5375" width="11.42578125" style="5"/>
    <col min="5376" max="5376" width="6.7109375" style="5" bestFit="1" customWidth="1"/>
    <col min="5377" max="5377" width="6.85546875" style="5" customWidth="1"/>
    <col min="5378" max="5378" width="14.42578125" style="5" customWidth="1"/>
    <col min="5379" max="5379" width="37.140625" style="5" customWidth="1"/>
    <col min="5380" max="5380" width="43.7109375" style="5" customWidth="1"/>
    <col min="5381" max="5381" width="22.85546875" style="5" customWidth="1"/>
    <col min="5382" max="5383" width="15.28515625" style="5" bestFit="1" customWidth="1"/>
    <col min="5384" max="5384" width="14" style="5" customWidth="1"/>
    <col min="5385" max="5385" width="10.7109375" style="5" customWidth="1"/>
    <col min="5386" max="5386" width="20.5703125" style="5" customWidth="1"/>
    <col min="5387" max="5387" width="22.85546875" style="5" customWidth="1"/>
    <col min="5388" max="5388" width="8.28515625" style="5" customWidth="1"/>
    <col min="5389" max="5631" width="11.42578125" style="5"/>
    <col min="5632" max="5632" width="6.7109375" style="5" bestFit="1" customWidth="1"/>
    <col min="5633" max="5633" width="6.85546875" style="5" customWidth="1"/>
    <col min="5634" max="5634" width="14.42578125" style="5" customWidth="1"/>
    <col min="5635" max="5635" width="37.140625" style="5" customWidth="1"/>
    <col min="5636" max="5636" width="43.7109375" style="5" customWidth="1"/>
    <col min="5637" max="5637" width="22.85546875" style="5" customWidth="1"/>
    <col min="5638" max="5639" width="15.28515625" style="5" bestFit="1" customWidth="1"/>
    <col min="5640" max="5640" width="14" style="5" customWidth="1"/>
    <col min="5641" max="5641" width="10.7109375" style="5" customWidth="1"/>
    <col min="5642" max="5642" width="20.5703125" style="5" customWidth="1"/>
    <col min="5643" max="5643" width="22.85546875" style="5" customWidth="1"/>
    <col min="5644" max="5644" width="8.28515625" style="5" customWidth="1"/>
    <col min="5645" max="5887" width="11.42578125" style="5"/>
    <col min="5888" max="5888" width="6.7109375" style="5" bestFit="1" customWidth="1"/>
    <col min="5889" max="5889" width="6.85546875" style="5" customWidth="1"/>
    <col min="5890" max="5890" width="14.42578125" style="5" customWidth="1"/>
    <col min="5891" max="5891" width="37.140625" style="5" customWidth="1"/>
    <col min="5892" max="5892" width="43.7109375" style="5" customWidth="1"/>
    <col min="5893" max="5893" width="22.85546875" style="5" customWidth="1"/>
    <col min="5894" max="5895" width="15.28515625" style="5" bestFit="1" customWidth="1"/>
    <col min="5896" max="5896" width="14" style="5" customWidth="1"/>
    <col min="5897" max="5897" width="10.7109375" style="5" customWidth="1"/>
    <col min="5898" max="5898" width="20.5703125" style="5" customWidth="1"/>
    <col min="5899" max="5899" width="22.85546875" style="5" customWidth="1"/>
    <col min="5900" max="5900" width="8.28515625" style="5" customWidth="1"/>
    <col min="5901" max="6143" width="11.42578125" style="5"/>
    <col min="6144" max="6144" width="6.7109375" style="5" bestFit="1" customWidth="1"/>
    <col min="6145" max="6145" width="6.85546875" style="5" customWidth="1"/>
    <col min="6146" max="6146" width="14.42578125" style="5" customWidth="1"/>
    <col min="6147" max="6147" width="37.140625" style="5" customWidth="1"/>
    <col min="6148" max="6148" width="43.7109375" style="5" customWidth="1"/>
    <col min="6149" max="6149" width="22.85546875" style="5" customWidth="1"/>
    <col min="6150" max="6151" width="15.28515625" style="5" bestFit="1" customWidth="1"/>
    <col min="6152" max="6152" width="14" style="5" customWidth="1"/>
    <col min="6153" max="6153" width="10.7109375" style="5" customWidth="1"/>
    <col min="6154" max="6154" width="20.5703125" style="5" customWidth="1"/>
    <col min="6155" max="6155" width="22.85546875" style="5" customWidth="1"/>
    <col min="6156" max="6156" width="8.28515625" style="5" customWidth="1"/>
    <col min="6157" max="6399" width="11.42578125" style="5"/>
    <col min="6400" max="6400" width="6.7109375" style="5" bestFit="1" customWidth="1"/>
    <col min="6401" max="6401" width="6.85546875" style="5" customWidth="1"/>
    <col min="6402" max="6402" width="14.42578125" style="5" customWidth="1"/>
    <col min="6403" max="6403" width="37.140625" style="5" customWidth="1"/>
    <col min="6404" max="6404" width="43.7109375" style="5" customWidth="1"/>
    <col min="6405" max="6405" width="22.85546875" style="5" customWidth="1"/>
    <col min="6406" max="6407" width="15.28515625" style="5" bestFit="1" customWidth="1"/>
    <col min="6408" max="6408" width="14" style="5" customWidth="1"/>
    <col min="6409" max="6409" width="10.7109375" style="5" customWidth="1"/>
    <col min="6410" max="6410" width="20.5703125" style="5" customWidth="1"/>
    <col min="6411" max="6411" width="22.85546875" style="5" customWidth="1"/>
    <col min="6412" max="6412" width="8.28515625" style="5" customWidth="1"/>
    <col min="6413" max="6655" width="11.42578125" style="5"/>
    <col min="6656" max="6656" width="6.7109375" style="5" bestFit="1" customWidth="1"/>
    <col min="6657" max="6657" width="6.85546875" style="5" customWidth="1"/>
    <col min="6658" max="6658" width="14.42578125" style="5" customWidth="1"/>
    <col min="6659" max="6659" width="37.140625" style="5" customWidth="1"/>
    <col min="6660" max="6660" width="43.7109375" style="5" customWidth="1"/>
    <col min="6661" max="6661" width="22.85546875" style="5" customWidth="1"/>
    <col min="6662" max="6663" width="15.28515625" style="5" bestFit="1" customWidth="1"/>
    <col min="6664" max="6664" width="14" style="5" customWidth="1"/>
    <col min="6665" max="6665" width="10.7109375" style="5" customWidth="1"/>
    <col min="6666" max="6666" width="20.5703125" style="5" customWidth="1"/>
    <col min="6667" max="6667" width="22.85546875" style="5" customWidth="1"/>
    <col min="6668" max="6668" width="8.28515625" style="5" customWidth="1"/>
    <col min="6669" max="6911" width="11.42578125" style="5"/>
    <col min="6912" max="6912" width="6.7109375" style="5" bestFit="1" customWidth="1"/>
    <col min="6913" max="6913" width="6.85546875" style="5" customWidth="1"/>
    <col min="6914" max="6914" width="14.42578125" style="5" customWidth="1"/>
    <col min="6915" max="6915" width="37.140625" style="5" customWidth="1"/>
    <col min="6916" max="6916" width="43.7109375" style="5" customWidth="1"/>
    <col min="6917" max="6917" width="22.85546875" style="5" customWidth="1"/>
    <col min="6918" max="6919" width="15.28515625" style="5" bestFit="1" customWidth="1"/>
    <col min="6920" max="6920" width="14" style="5" customWidth="1"/>
    <col min="6921" max="6921" width="10.7109375" style="5" customWidth="1"/>
    <col min="6922" max="6922" width="20.5703125" style="5" customWidth="1"/>
    <col min="6923" max="6923" width="22.85546875" style="5" customWidth="1"/>
    <col min="6924" max="6924" width="8.28515625" style="5" customWidth="1"/>
    <col min="6925" max="7167" width="11.42578125" style="5"/>
    <col min="7168" max="7168" width="6.7109375" style="5" bestFit="1" customWidth="1"/>
    <col min="7169" max="7169" width="6.85546875" style="5" customWidth="1"/>
    <col min="7170" max="7170" width="14.42578125" style="5" customWidth="1"/>
    <col min="7171" max="7171" width="37.140625" style="5" customWidth="1"/>
    <col min="7172" max="7172" width="43.7109375" style="5" customWidth="1"/>
    <col min="7173" max="7173" width="22.85546875" style="5" customWidth="1"/>
    <col min="7174" max="7175" width="15.28515625" style="5" bestFit="1" customWidth="1"/>
    <col min="7176" max="7176" width="14" style="5" customWidth="1"/>
    <col min="7177" max="7177" width="10.7109375" style="5" customWidth="1"/>
    <col min="7178" max="7178" width="20.5703125" style="5" customWidth="1"/>
    <col min="7179" max="7179" width="22.85546875" style="5" customWidth="1"/>
    <col min="7180" max="7180" width="8.28515625" style="5" customWidth="1"/>
    <col min="7181" max="7423" width="11.42578125" style="5"/>
    <col min="7424" max="7424" width="6.7109375" style="5" bestFit="1" customWidth="1"/>
    <col min="7425" max="7425" width="6.85546875" style="5" customWidth="1"/>
    <col min="7426" max="7426" width="14.42578125" style="5" customWidth="1"/>
    <col min="7427" max="7427" width="37.140625" style="5" customWidth="1"/>
    <col min="7428" max="7428" width="43.7109375" style="5" customWidth="1"/>
    <col min="7429" max="7429" width="22.85546875" style="5" customWidth="1"/>
    <col min="7430" max="7431" width="15.28515625" style="5" bestFit="1" customWidth="1"/>
    <col min="7432" max="7432" width="14" style="5" customWidth="1"/>
    <col min="7433" max="7433" width="10.7109375" style="5" customWidth="1"/>
    <col min="7434" max="7434" width="20.5703125" style="5" customWidth="1"/>
    <col min="7435" max="7435" width="22.85546875" style="5" customWidth="1"/>
    <col min="7436" max="7436" width="8.28515625" style="5" customWidth="1"/>
    <col min="7437" max="7679" width="11.42578125" style="5"/>
    <col min="7680" max="7680" width="6.7109375" style="5" bestFit="1" customWidth="1"/>
    <col min="7681" max="7681" width="6.85546875" style="5" customWidth="1"/>
    <col min="7682" max="7682" width="14.42578125" style="5" customWidth="1"/>
    <col min="7683" max="7683" width="37.140625" style="5" customWidth="1"/>
    <col min="7684" max="7684" width="43.7109375" style="5" customWidth="1"/>
    <col min="7685" max="7685" width="22.85546875" style="5" customWidth="1"/>
    <col min="7686" max="7687" width="15.28515625" style="5" bestFit="1" customWidth="1"/>
    <col min="7688" max="7688" width="14" style="5" customWidth="1"/>
    <col min="7689" max="7689" width="10.7109375" style="5" customWidth="1"/>
    <col min="7690" max="7690" width="20.5703125" style="5" customWidth="1"/>
    <col min="7691" max="7691" width="22.85546875" style="5" customWidth="1"/>
    <col min="7692" max="7692" width="8.28515625" style="5" customWidth="1"/>
    <col min="7693" max="7935" width="11.42578125" style="5"/>
    <col min="7936" max="7936" width="6.7109375" style="5" bestFit="1" customWidth="1"/>
    <col min="7937" max="7937" width="6.85546875" style="5" customWidth="1"/>
    <col min="7938" max="7938" width="14.42578125" style="5" customWidth="1"/>
    <col min="7939" max="7939" width="37.140625" style="5" customWidth="1"/>
    <col min="7940" max="7940" width="43.7109375" style="5" customWidth="1"/>
    <col min="7941" max="7941" width="22.85546875" style="5" customWidth="1"/>
    <col min="7942" max="7943" width="15.28515625" style="5" bestFit="1" customWidth="1"/>
    <col min="7944" max="7944" width="14" style="5" customWidth="1"/>
    <col min="7945" max="7945" width="10.7109375" style="5" customWidth="1"/>
    <col min="7946" max="7946" width="20.5703125" style="5" customWidth="1"/>
    <col min="7947" max="7947" width="22.85546875" style="5" customWidth="1"/>
    <col min="7948" max="7948" width="8.28515625" style="5" customWidth="1"/>
    <col min="7949" max="8191" width="11.42578125" style="5"/>
    <col min="8192" max="8192" width="6.7109375" style="5" bestFit="1" customWidth="1"/>
    <col min="8193" max="8193" width="6.85546875" style="5" customWidth="1"/>
    <col min="8194" max="8194" width="14.42578125" style="5" customWidth="1"/>
    <col min="8195" max="8195" width="37.140625" style="5" customWidth="1"/>
    <col min="8196" max="8196" width="43.7109375" style="5" customWidth="1"/>
    <col min="8197" max="8197" width="22.85546875" style="5" customWidth="1"/>
    <col min="8198" max="8199" width="15.28515625" style="5" bestFit="1" customWidth="1"/>
    <col min="8200" max="8200" width="14" style="5" customWidth="1"/>
    <col min="8201" max="8201" width="10.7109375" style="5" customWidth="1"/>
    <col min="8202" max="8202" width="20.5703125" style="5" customWidth="1"/>
    <col min="8203" max="8203" width="22.85546875" style="5" customWidth="1"/>
    <col min="8204" max="8204" width="8.28515625" style="5" customWidth="1"/>
    <col min="8205" max="8447" width="11.42578125" style="5"/>
    <col min="8448" max="8448" width="6.7109375" style="5" bestFit="1" customWidth="1"/>
    <col min="8449" max="8449" width="6.85546875" style="5" customWidth="1"/>
    <col min="8450" max="8450" width="14.42578125" style="5" customWidth="1"/>
    <col min="8451" max="8451" width="37.140625" style="5" customWidth="1"/>
    <col min="8452" max="8452" width="43.7109375" style="5" customWidth="1"/>
    <col min="8453" max="8453" width="22.85546875" style="5" customWidth="1"/>
    <col min="8454" max="8455" width="15.28515625" style="5" bestFit="1" customWidth="1"/>
    <col min="8456" max="8456" width="14" style="5" customWidth="1"/>
    <col min="8457" max="8457" width="10.7109375" style="5" customWidth="1"/>
    <col min="8458" max="8458" width="20.5703125" style="5" customWidth="1"/>
    <col min="8459" max="8459" width="22.85546875" style="5" customWidth="1"/>
    <col min="8460" max="8460" width="8.28515625" style="5" customWidth="1"/>
    <col min="8461" max="8703" width="11.42578125" style="5"/>
    <col min="8704" max="8704" width="6.7109375" style="5" bestFit="1" customWidth="1"/>
    <col min="8705" max="8705" width="6.85546875" style="5" customWidth="1"/>
    <col min="8706" max="8706" width="14.42578125" style="5" customWidth="1"/>
    <col min="8707" max="8707" width="37.140625" style="5" customWidth="1"/>
    <col min="8708" max="8708" width="43.7109375" style="5" customWidth="1"/>
    <col min="8709" max="8709" width="22.85546875" style="5" customWidth="1"/>
    <col min="8710" max="8711" width="15.28515625" style="5" bestFit="1" customWidth="1"/>
    <col min="8712" max="8712" width="14" style="5" customWidth="1"/>
    <col min="8713" max="8713" width="10.7109375" style="5" customWidth="1"/>
    <col min="8714" max="8714" width="20.5703125" style="5" customWidth="1"/>
    <col min="8715" max="8715" width="22.85546875" style="5" customWidth="1"/>
    <col min="8716" max="8716" width="8.28515625" style="5" customWidth="1"/>
    <col min="8717" max="8959" width="11.42578125" style="5"/>
    <col min="8960" max="8960" width="6.7109375" style="5" bestFit="1" customWidth="1"/>
    <col min="8961" max="8961" width="6.85546875" style="5" customWidth="1"/>
    <col min="8962" max="8962" width="14.42578125" style="5" customWidth="1"/>
    <col min="8963" max="8963" width="37.140625" style="5" customWidth="1"/>
    <col min="8964" max="8964" width="43.7109375" style="5" customWidth="1"/>
    <col min="8965" max="8965" width="22.85546875" style="5" customWidth="1"/>
    <col min="8966" max="8967" width="15.28515625" style="5" bestFit="1" customWidth="1"/>
    <col min="8968" max="8968" width="14" style="5" customWidth="1"/>
    <col min="8969" max="8969" width="10.7109375" style="5" customWidth="1"/>
    <col min="8970" max="8970" width="20.5703125" style="5" customWidth="1"/>
    <col min="8971" max="8971" width="22.85546875" style="5" customWidth="1"/>
    <col min="8972" max="8972" width="8.28515625" style="5" customWidth="1"/>
    <col min="8973" max="9215" width="11.42578125" style="5"/>
    <col min="9216" max="9216" width="6.7109375" style="5" bestFit="1" customWidth="1"/>
    <col min="9217" max="9217" width="6.85546875" style="5" customWidth="1"/>
    <col min="9218" max="9218" width="14.42578125" style="5" customWidth="1"/>
    <col min="9219" max="9219" width="37.140625" style="5" customWidth="1"/>
    <col min="9220" max="9220" width="43.7109375" style="5" customWidth="1"/>
    <col min="9221" max="9221" width="22.85546875" style="5" customWidth="1"/>
    <col min="9222" max="9223" width="15.28515625" style="5" bestFit="1" customWidth="1"/>
    <col min="9224" max="9224" width="14" style="5" customWidth="1"/>
    <col min="9225" max="9225" width="10.7109375" style="5" customWidth="1"/>
    <col min="9226" max="9226" width="20.5703125" style="5" customWidth="1"/>
    <col min="9227" max="9227" width="22.85546875" style="5" customWidth="1"/>
    <col min="9228" max="9228" width="8.28515625" style="5" customWidth="1"/>
    <col min="9229" max="9471" width="11.42578125" style="5"/>
    <col min="9472" max="9472" width="6.7109375" style="5" bestFit="1" customWidth="1"/>
    <col min="9473" max="9473" width="6.85546875" style="5" customWidth="1"/>
    <col min="9474" max="9474" width="14.42578125" style="5" customWidth="1"/>
    <col min="9475" max="9475" width="37.140625" style="5" customWidth="1"/>
    <col min="9476" max="9476" width="43.7109375" style="5" customWidth="1"/>
    <col min="9477" max="9477" width="22.85546875" style="5" customWidth="1"/>
    <col min="9478" max="9479" width="15.28515625" style="5" bestFit="1" customWidth="1"/>
    <col min="9480" max="9480" width="14" style="5" customWidth="1"/>
    <col min="9481" max="9481" width="10.7109375" style="5" customWidth="1"/>
    <col min="9482" max="9482" width="20.5703125" style="5" customWidth="1"/>
    <col min="9483" max="9483" width="22.85546875" style="5" customWidth="1"/>
    <col min="9484" max="9484" width="8.28515625" style="5" customWidth="1"/>
    <col min="9485" max="9727" width="11.42578125" style="5"/>
    <col min="9728" max="9728" width="6.7109375" style="5" bestFit="1" customWidth="1"/>
    <col min="9729" max="9729" width="6.85546875" style="5" customWidth="1"/>
    <col min="9730" max="9730" width="14.42578125" style="5" customWidth="1"/>
    <col min="9731" max="9731" width="37.140625" style="5" customWidth="1"/>
    <col min="9732" max="9732" width="43.7109375" style="5" customWidth="1"/>
    <col min="9733" max="9733" width="22.85546875" style="5" customWidth="1"/>
    <col min="9734" max="9735" width="15.28515625" style="5" bestFit="1" customWidth="1"/>
    <col min="9736" max="9736" width="14" style="5" customWidth="1"/>
    <col min="9737" max="9737" width="10.7109375" style="5" customWidth="1"/>
    <col min="9738" max="9738" width="20.5703125" style="5" customWidth="1"/>
    <col min="9739" max="9739" width="22.85546875" style="5" customWidth="1"/>
    <col min="9740" max="9740" width="8.28515625" style="5" customWidth="1"/>
    <col min="9741" max="9983" width="11.42578125" style="5"/>
    <col min="9984" max="9984" width="6.7109375" style="5" bestFit="1" customWidth="1"/>
    <col min="9985" max="9985" width="6.85546875" style="5" customWidth="1"/>
    <col min="9986" max="9986" width="14.42578125" style="5" customWidth="1"/>
    <col min="9987" max="9987" width="37.140625" style="5" customWidth="1"/>
    <col min="9988" max="9988" width="43.7109375" style="5" customWidth="1"/>
    <col min="9989" max="9989" width="22.85546875" style="5" customWidth="1"/>
    <col min="9990" max="9991" width="15.28515625" style="5" bestFit="1" customWidth="1"/>
    <col min="9992" max="9992" width="14" style="5" customWidth="1"/>
    <col min="9993" max="9993" width="10.7109375" style="5" customWidth="1"/>
    <col min="9994" max="9994" width="20.5703125" style="5" customWidth="1"/>
    <col min="9995" max="9995" width="22.85546875" style="5" customWidth="1"/>
    <col min="9996" max="9996" width="8.28515625" style="5" customWidth="1"/>
    <col min="9997" max="10239" width="11.42578125" style="5"/>
    <col min="10240" max="10240" width="6.7109375" style="5" bestFit="1" customWidth="1"/>
    <col min="10241" max="10241" width="6.85546875" style="5" customWidth="1"/>
    <col min="10242" max="10242" width="14.42578125" style="5" customWidth="1"/>
    <col min="10243" max="10243" width="37.140625" style="5" customWidth="1"/>
    <col min="10244" max="10244" width="43.7109375" style="5" customWidth="1"/>
    <col min="10245" max="10245" width="22.85546875" style="5" customWidth="1"/>
    <col min="10246" max="10247" width="15.28515625" style="5" bestFit="1" customWidth="1"/>
    <col min="10248" max="10248" width="14" style="5" customWidth="1"/>
    <col min="10249" max="10249" width="10.7109375" style="5" customWidth="1"/>
    <col min="10250" max="10250" width="20.5703125" style="5" customWidth="1"/>
    <col min="10251" max="10251" width="22.85546875" style="5" customWidth="1"/>
    <col min="10252" max="10252" width="8.28515625" style="5" customWidth="1"/>
    <col min="10253" max="10495" width="11.42578125" style="5"/>
    <col min="10496" max="10496" width="6.7109375" style="5" bestFit="1" customWidth="1"/>
    <col min="10497" max="10497" width="6.85546875" style="5" customWidth="1"/>
    <col min="10498" max="10498" width="14.42578125" style="5" customWidth="1"/>
    <col min="10499" max="10499" width="37.140625" style="5" customWidth="1"/>
    <col min="10500" max="10500" width="43.7109375" style="5" customWidth="1"/>
    <col min="10501" max="10501" width="22.85546875" style="5" customWidth="1"/>
    <col min="10502" max="10503" width="15.28515625" style="5" bestFit="1" customWidth="1"/>
    <col min="10504" max="10504" width="14" style="5" customWidth="1"/>
    <col min="10505" max="10505" width="10.7109375" style="5" customWidth="1"/>
    <col min="10506" max="10506" width="20.5703125" style="5" customWidth="1"/>
    <col min="10507" max="10507" width="22.85546875" style="5" customWidth="1"/>
    <col min="10508" max="10508" width="8.28515625" style="5" customWidth="1"/>
    <col min="10509" max="10751" width="11.42578125" style="5"/>
    <col min="10752" max="10752" width="6.7109375" style="5" bestFit="1" customWidth="1"/>
    <col min="10753" max="10753" width="6.85546875" style="5" customWidth="1"/>
    <col min="10754" max="10754" width="14.42578125" style="5" customWidth="1"/>
    <col min="10755" max="10755" width="37.140625" style="5" customWidth="1"/>
    <col min="10756" max="10756" width="43.7109375" style="5" customWidth="1"/>
    <col min="10757" max="10757" width="22.85546875" style="5" customWidth="1"/>
    <col min="10758" max="10759" width="15.28515625" style="5" bestFit="1" customWidth="1"/>
    <col min="10760" max="10760" width="14" style="5" customWidth="1"/>
    <col min="10761" max="10761" width="10.7109375" style="5" customWidth="1"/>
    <col min="10762" max="10762" width="20.5703125" style="5" customWidth="1"/>
    <col min="10763" max="10763" width="22.85546875" style="5" customWidth="1"/>
    <col min="10764" max="10764" width="8.28515625" style="5" customWidth="1"/>
    <col min="10765" max="11007" width="11.42578125" style="5"/>
    <col min="11008" max="11008" width="6.7109375" style="5" bestFit="1" customWidth="1"/>
    <col min="11009" max="11009" width="6.85546875" style="5" customWidth="1"/>
    <col min="11010" max="11010" width="14.42578125" style="5" customWidth="1"/>
    <col min="11011" max="11011" width="37.140625" style="5" customWidth="1"/>
    <col min="11012" max="11012" width="43.7109375" style="5" customWidth="1"/>
    <col min="11013" max="11013" width="22.85546875" style="5" customWidth="1"/>
    <col min="11014" max="11015" width="15.28515625" style="5" bestFit="1" customWidth="1"/>
    <col min="11016" max="11016" width="14" style="5" customWidth="1"/>
    <col min="11017" max="11017" width="10.7109375" style="5" customWidth="1"/>
    <col min="11018" max="11018" width="20.5703125" style="5" customWidth="1"/>
    <col min="11019" max="11019" width="22.85546875" style="5" customWidth="1"/>
    <col min="11020" max="11020" width="8.28515625" style="5" customWidth="1"/>
    <col min="11021" max="11263" width="11.42578125" style="5"/>
    <col min="11264" max="11264" width="6.7109375" style="5" bestFit="1" customWidth="1"/>
    <col min="11265" max="11265" width="6.85546875" style="5" customWidth="1"/>
    <col min="11266" max="11266" width="14.42578125" style="5" customWidth="1"/>
    <col min="11267" max="11267" width="37.140625" style="5" customWidth="1"/>
    <col min="11268" max="11268" width="43.7109375" style="5" customWidth="1"/>
    <col min="11269" max="11269" width="22.85546875" style="5" customWidth="1"/>
    <col min="11270" max="11271" width="15.28515625" style="5" bestFit="1" customWidth="1"/>
    <col min="11272" max="11272" width="14" style="5" customWidth="1"/>
    <col min="11273" max="11273" width="10.7109375" style="5" customWidth="1"/>
    <col min="11274" max="11274" width="20.5703125" style="5" customWidth="1"/>
    <col min="11275" max="11275" width="22.85546875" style="5" customWidth="1"/>
    <col min="11276" max="11276" width="8.28515625" style="5" customWidth="1"/>
    <col min="11277" max="11519" width="11.42578125" style="5"/>
    <col min="11520" max="11520" width="6.7109375" style="5" bestFit="1" customWidth="1"/>
    <col min="11521" max="11521" width="6.85546875" style="5" customWidth="1"/>
    <col min="11522" max="11522" width="14.42578125" style="5" customWidth="1"/>
    <col min="11523" max="11523" width="37.140625" style="5" customWidth="1"/>
    <col min="11524" max="11524" width="43.7109375" style="5" customWidth="1"/>
    <col min="11525" max="11525" width="22.85546875" style="5" customWidth="1"/>
    <col min="11526" max="11527" width="15.28515625" style="5" bestFit="1" customWidth="1"/>
    <col min="11528" max="11528" width="14" style="5" customWidth="1"/>
    <col min="11529" max="11529" width="10.7109375" style="5" customWidth="1"/>
    <col min="11530" max="11530" width="20.5703125" style="5" customWidth="1"/>
    <col min="11531" max="11531" width="22.85546875" style="5" customWidth="1"/>
    <col min="11532" max="11532" width="8.28515625" style="5" customWidth="1"/>
    <col min="11533" max="11775" width="11.42578125" style="5"/>
    <col min="11776" max="11776" width="6.7109375" style="5" bestFit="1" customWidth="1"/>
    <col min="11777" max="11777" width="6.85546875" style="5" customWidth="1"/>
    <col min="11778" max="11778" width="14.42578125" style="5" customWidth="1"/>
    <col min="11779" max="11779" width="37.140625" style="5" customWidth="1"/>
    <col min="11780" max="11780" width="43.7109375" style="5" customWidth="1"/>
    <col min="11781" max="11781" width="22.85546875" style="5" customWidth="1"/>
    <col min="11782" max="11783" width="15.28515625" style="5" bestFit="1" customWidth="1"/>
    <col min="11784" max="11784" width="14" style="5" customWidth="1"/>
    <col min="11785" max="11785" width="10.7109375" style="5" customWidth="1"/>
    <col min="11786" max="11786" width="20.5703125" style="5" customWidth="1"/>
    <col min="11787" max="11787" width="22.85546875" style="5" customWidth="1"/>
    <col min="11788" max="11788" width="8.28515625" style="5" customWidth="1"/>
    <col min="11789" max="12031" width="11.42578125" style="5"/>
    <col min="12032" max="12032" width="6.7109375" style="5" bestFit="1" customWidth="1"/>
    <col min="12033" max="12033" width="6.85546875" style="5" customWidth="1"/>
    <col min="12034" max="12034" width="14.42578125" style="5" customWidth="1"/>
    <col min="12035" max="12035" width="37.140625" style="5" customWidth="1"/>
    <col min="12036" max="12036" width="43.7109375" style="5" customWidth="1"/>
    <col min="12037" max="12037" width="22.85546875" style="5" customWidth="1"/>
    <col min="12038" max="12039" width="15.28515625" style="5" bestFit="1" customWidth="1"/>
    <col min="12040" max="12040" width="14" style="5" customWidth="1"/>
    <col min="12041" max="12041" width="10.7109375" style="5" customWidth="1"/>
    <col min="12042" max="12042" width="20.5703125" style="5" customWidth="1"/>
    <col min="12043" max="12043" width="22.85546875" style="5" customWidth="1"/>
    <col min="12044" max="12044" width="8.28515625" style="5" customWidth="1"/>
    <col min="12045" max="12287" width="11.42578125" style="5"/>
    <col min="12288" max="12288" width="6.7109375" style="5" bestFit="1" customWidth="1"/>
    <col min="12289" max="12289" width="6.85546875" style="5" customWidth="1"/>
    <col min="12290" max="12290" width="14.42578125" style="5" customWidth="1"/>
    <col min="12291" max="12291" width="37.140625" style="5" customWidth="1"/>
    <col min="12292" max="12292" width="43.7109375" style="5" customWidth="1"/>
    <col min="12293" max="12293" width="22.85546875" style="5" customWidth="1"/>
    <col min="12294" max="12295" width="15.28515625" style="5" bestFit="1" customWidth="1"/>
    <col min="12296" max="12296" width="14" style="5" customWidth="1"/>
    <col min="12297" max="12297" width="10.7109375" style="5" customWidth="1"/>
    <col min="12298" max="12298" width="20.5703125" style="5" customWidth="1"/>
    <col min="12299" max="12299" width="22.85546875" style="5" customWidth="1"/>
    <col min="12300" max="12300" width="8.28515625" style="5" customWidth="1"/>
    <col min="12301" max="12543" width="11.42578125" style="5"/>
    <col min="12544" max="12544" width="6.7109375" style="5" bestFit="1" customWidth="1"/>
    <col min="12545" max="12545" width="6.85546875" style="5" customWidth="1"/>
    <col min="12546" max="12546" width="14.42578125" style="5" customWidth="1"/>
    <col min="12547" max="12547" width="37.140625" style="5" customWidth="1"/>
    <col min="12548" max="12548" width="43.7109375" style="5" customWidth="1"/>
    <col min="12549" max="12549" width="22.85546875" style="5" customWidth="1"/>
    <col min="12550" max="12551" width="15.28515625" style="5" bestFit="1" customWidth="1"/>
    <col min="12552" max="12552" width="14" style="5" customWidth="1"/>
    <col min="12553" max="12553" width="10.7109375" style="5" customWidth="1"/>
    <col min="12554" max="12554" width="20.5703125" style="5" customWidth="1"/>
    <col min="12555" max="12555" width="22.85546875" style="5" customWidth="1"/>
    <col min="12556" max="12556" width="8.28515625" style="5" customWidth="1"/>
    <col min="12557" max="12799" width="11.42578125" style="5"/>
    <col min="12800" max="12800" width="6.7109375" style="5" bestFit="1" customWidth="1"/>
    <col min="12801" max="12801" width="6.85546875" style="5" customWidth="1"/>
    <col min="12802" max="12802" width="14.42578125" style="5" customWidth="1"/>
    <col min="12803" max="12803" width="37.140625" style="5" customWidth="1"/>
    <col min="12804" max="12804" width="43.7109375" style="5" customWidth="1"/>
    <col min="12805" max="12805" width="22.85546875" style="5" customWidth="1"/>
    <col min="12806" max="12807" width="15.28515625" style="5" bestFit="1" customWidth="1"/>
    <col min="12808" max="12808" width="14" style="5" customWidth="1"/>
    <col min="12809" max="12809" width="10.7109375" style="5" customWidth="1"/>
    <col min="12810" max="12810" width="20.5703125" style="5" customWidth="1"/>
    <col min="12811" max="12811" width="22.85546875" style="5" customWidth="1"/>
    <col min="12812" max="12812" width="8.28515625" style="5" customWidth="1"/>
    <col min="12813" max="13055" width="11.42578125" style="5"/>
    <col min="13056" max="13056" width="6.7109375" style="5" bestFit="1" customWidth="1"/>
    <col min="13057" max="13057" width="6.85546875" style="5" customWidth="1"/>
    <col min="13058" max="13058" width="14.42578125" style="5" customWidth="1"/>
    <col min="13059" max="13059" width="37.140625" style="5" customWidth="1"/>
    <col min="13060" max="13060" width="43.7109375" style="5" customWidth="1"/>
    <col min="13061" max="13061" width="22.85546875" style="5" customWidth="1"/>
    <col min="13062" max="13063" width="15.28515625" style="5" bestFit="1" customWidth="1"/>
    <col min="13064" max="13064" width="14" style="5" customWidth="1"/>
    <col min="13065" max="13065" width="10.7109375" style="5" customWidth="1"/>
    <col min="13066" max="13066" width="20.5703125" style="5" customWidth="1"/>
    <col min="13067" max="13067" width="22.85546875" style="5" customWidth="1"/>
    <col min="13068" max="13068" width="8.28515625" style="5" customWidth="1"/>
    <col min="13069" max="13311" width="11.42578125" style="5"/>
    <col min="13312" max="13312" width="6.7109375" style="5" bestFit="1" customWidth="1"/>
    <col min="13313" max="13313" width="6.85546875" style="5" customWidth="1"/>
    <col min="13314" max="13314" width="14.42578125" style="5" customWidth="1"/>
    <col min="13315" max="13315" width="37.140625" style="5" customWidth="1"/>
    <col min="13316" max="13316" width="43.7109375" style="5" customWidth="1"/>
    <col min="13317" max="13317" width="22.85546875" style="5" customWidth="1"/>
    <col min="13318" max="13319" width="15.28515625" style="5" bestFit="1" customWidth="1"/>
    <col min="13320" max="13320" width="14" style="5" customWidth="1"/>
    <col min="13321" max="13321" width="10.7109375" style="5" customWidth="1"/>
    <col min="13322" max="13322" width="20.5703125" style="5" customWidth="1"/>
    <col min="13323" max="13323" width="22.85546875" style="5" customWidth="1"/>
    <col min="13324" max="13324" width="8.28515625" style="5" customWidth="1"/>
    <col min="13325" max="13567" width="11.42578125" style="5"/>
    <col min="13568" max="13568" width="6.7109375" style="5" bestFit="1" customWidth="1"/>
    <col min="13569" max="13569" width="6.85546875" style="5" customWidth="1"/>
    <col min="13570" max="13570" width="14.42578125" style="5" customWidth="1"/>
    <col min="13571" max="13571" width="37.140625" style="5" customWidth="1"/>
    <col min="13572" max="13572" width="43.7109375" style="5" customWidth="1"/>
    <col min="13573" max="13573" width="22.85546875" style="5" customWidth="1"/>
    <col min="13574" max="13575" width="15.28515625" style="5" bestFit="1" customWidth="1"/>
    <col min="13576" max="13576" width="14" style="5" customWidth="1"/>
    <col min="13577" max="13577" width="10.7109375" style="5" customWidth="1"/>
    <col min="13578" max="13578" width="20.5703125" style="5" customWidth="1"/>
    <col min="13579" max="13579" width="22.85546875" style="5" customWidth="1"/>
    <col min="13580" max="13580" width="8.28515625" style="5" customWidth="1"/>
    <col min="13581" max="13823" width="11.42578125" style="5"/>
    <col min="13824" max="13824" width="6.7109375" style="5" bestFit="1" customWidth="1"/>
    <col min="13825" max="13825" width="6.85546875" style="5" customWidth="1"/>
    <col min="13826" max="13826" width="14.42578125" style="5" customWidth="1"/>
    <col min="13827" max="13827" width="37.140625" style="5" customWidth="1"/>
    <col min="13828" max="13828" width="43.7109375" style="5" customWidth="1"/>
    <col min="13829" max="13829" width="22.85546875" style="5" customWidth="1"/>
    <col min="13830" max="13831" width="15.28515625" style="5" bestFit="1" customWidth="1"/>
    <col min="13832" max="13832" width="14" style="5" customWidth="1"/>
    <col min="13833" max="13833" width="10.7109375" style="5" customWidth="1"/>
    <col min="13834" max="13834" width="20.5703125" style="5" customWidth="1"/>
    <col min="13835" max="13835" width="22.85546875" style="5" customWidth="1"/>
    <col min="13836" max="13836" width="8.28515625" style="5" customWidth="1"/>
    <col min="13837" max="14079" width="11.42578125" style="5"/>
    <col min="14080" max="14080" width="6.7109375" style="5" bestFit="1" customWidth="1"/>
    <col min="14081" max="14081" width="6.85546875" style="5" customWidth="1"/>
    <col min="14082" max="14082" width="14.42578125" style="5" customWidth="1"/>
    <col min="14083" max="14083" width="37.140625" style="5" customWidth="1"/>
    <col min="14084" max="14084" width="43.7109375" style="5" customWidth="1"/>
    <col min="14085" max="14085" width="22.85546875" style="5" customWidth="1"/>
    <col min="14086" max="14087" width="15.28515625" style="5" bestFit="1" customWidth="1"/>
    <col min="14088" max="14088" width="14" style="5" customWidth="1"/>
    <col min="14089" max="14089" width="10.7109375" style="5" customWidth="1"/>
    <col min="14090" max="14090" width="20.5703125" style="5" customWidth="1"/>
    <col min="14091" max="14091" width="22.85546875" style="5" customWidth="1"/>
    <col min="14092" max="14092" width="8.28515625" style="5" customWidth="1"/>
    <col min="14093" max="14335" width="11.42578125" style="5"/>
    <col min="14336" max="14336" width="6.7109375" style="5" bestFit="1" customWidth="1"/>
    <col min="14337" max="14337" width="6.85546875" style="5" customWidth="1"/>
    <col min="14338" max="14338" width="14.42578125" style="5" customWidth="1"/>
    <col min="14339" max="14339" width="37.140625" style="5" customWidth="1"/>
    <col min="14340" max="14340" width="43.7109375" style="5" customWidth="1"/>
    <col min="14341" max="14341" width="22.85546875" style="5" customWidth="1"/>
    <col min="14342" max="14343" width="15.28515625" style="5" bestFit="1" customWidth="1"/>
    <col min="14344" max="14344" width="14" style="5" customWidth="1"/>
    <col min="14345" max="14345" width="10.7109375" style="5" customWidth="1"/>
    <col min="14346" max="14346" width="20.5703125" style="5" customWidth="1"/>
    <col min="14347" max="14347" width="22.85546875" style="5" customWidth="1"/>
    <col min="14348" max="14348" width="8.28515625" style="5" customWidth="1"/>
    <col min="14349" max="14591" width="11.42578125" style="5"/>
    <col min="14592" max="14592" width="6.7109375" style="5" bestFit="1" customWidth="1"/>
    <col min="14593" max="14593" width="6.85546875" style="5" customWidth="1"/>
    <col min="14594" max="14594" width="14.42578125" style="5" customWidth="1"/>
    <col min="14595" max="14595" width="37.140625" style="5" customWidth="1"/>
    <col min="14596" max="14596" width="43.7109375" style="5" customWidth="1"/>
    <col min="14597" max="14597" width="22.85546875" style="5" customWidth="1"/>
    <col min="14598" max="14599" width="15.28515625" style="5" bestFit="1" customWidth="1"/>
    <col min="14600" max="14600" width="14" style="5" customWidth="1"/>
    <col min="14601" max="14601" width="10.7109375" style="5" customWidth="1"/>
    <col min="14602" max="14602" width="20.5703125" style="5" customWidth="1"/>
    <col min="14603" max="14603" width="22.85546875" style="5" customWidth="1"/>
    <col min="14604" max="14604" width="8.28515625" style="5" customWidth="1"/>
    <col min="14605" max="14847" width="11.42578125" style="5"/>
    <col min="14848" max="14848" width="6.7109375" style="5" bestFit="1" customWidth="1"/>
    <col min="14849" max="14849" width="6.85546875" style="5" customWidth="1"/>
    <col min="14850" max="14850" width="14.42578125" style="5" customWidth="1"/>
    <col min="14851" max="14851" width="37.140625" style="5" customWidth="1"/>
    <col min="14852" max="14852" width="43.7109375" style="5" customWidth="1"/>
    <col min="14853" max="14853" width="22.85546875" style="5" customWidth="1"/>
    <col min="14854" max="14855" width="15.28515625" style="5" bestFit="1" customWidth="1"/>
    <col min="14856" max="14856" width="14" style="5" customWidth="1"/>
    <col min="14857" max="14857" width="10.7109375" style="5" customWidth="1"/>
    <col min="14858" max="14858" width="20.5703125" style="5" customWidth="1"/>
    <col min="14859" max="14859" width="22.85546875" style="5" customWidth="1"/>
    <col min="14860" max="14860" width="8.28515625" style="5" customWidth="1"/>
    <col min="14861" max="15103" width="11.42578125" style="5"/>
    <col min="15104" max="15104" width="6.7109375" style="5" bestFit="1" customWidth="1"/>
    <col min="15105" max="15105" width="6.85546875" style="5" customWidth="1"/>
    <col min="15106" max="15106" width="14.42578125" style="5" customWidth="1"/>
    <col min="15107" max="15107" width="37.140625" style="5" customWidth="1"/>
    <col min="15108" max="15108" width="43.7109375" style="5" customWidth="1"/>
    <col min="15109" max="15109" width="22.85546875" style="5" customWidth="1"/>
    <col min="15110" max="15111" width="15.28515625" style="5" bestFit="1" customWidth="1"/>
    <col min="15112" max="15112" width="14" style="5" customWidth="1"/>
    <col min="15113" max="15113" width="10.7109375" style="5" customWidth="1"/>
    <col min="15114" max="15114" width="20.5703125" style="5" customWidth="1"/>
    <col min="15115" max="15115" width="22.85546875" style="5" customWidth="1"/>
    <col min="15116" max="15116" width="8.28515625" style="5" customWidth="1"/>
    <col min="15117" max="15359" width="11.42578125" style="5"/>
    <col min="15360" max="15360" width="6.7109375" style="5" bestFit="1" customWidth="1"/>
    <col min="15361" max="15361" width="6.85546875" style="5" customWidth="1"/>
    <col min="15362" max="15362" width="14.42578125" style="5" customWidth="1"/>
    <col min="15363" max="15363" width="37.140625" style="5" customWidth="1"/>
    <col min="15364" max="15364" width="43.7109375" style="5" customWidth="1"/>
    <col min="15365" max="15365" width="22.85546875" style="5" customWidth="1"/>
    <col min="15366" max="15367" width="15.28515625" style="5" bestFit="1" customWidth="1"/>
    <col min="15368" max="15368" width="14" style="5" customWidth="1"/>
    <col min="15369" max="15369" width="10.7109375" style="5" customWidth="1"/>
    <col min="15370" max="15370" width="20.5703125" style="5" customWidth="1"/>
    <col min="15371" max="15371" width="22.85546875" style="5" customWidth="1"/>
    <col min="15372" max="15372" width="8.28515625" style="5" customWidth="1"/>
    <col min="15373" max="15615" width="11.42578125" style="5"/>
    <col min="15616" max="15616" width="6.7109375" style="5" bestFit="1" customWidth="1"/>
    <col min="15617" max="15617" width="6.85546875" style="5" customWidth="1"/>
    <col min="15618" max="15618" width="14.42578125" style="5" customWidth="1"/>
    <col min="15619" max="15619" width="37.140625" style="5" customWidth="1"/>
    <col min="15620" max="15620" width="43.7109375" style="5" customWidth="1"/>
    <col min="15621" max="15621" width="22.85546875" style="5" customWidth="1"/>
    <col min="15622" max="15623" width="15.28515625" style="5" bestFit="1" customWidth="1"/>
    <col min="15624" max="15624" width="14" style="5" customWidth="1"/>
    <col min="15625" max="15625" width="10.7109375" style="5" customWidth="1"/>
    <col min="15626" max="15626" width="20.5703125" style="5" customWidth="1"/>
    <col min="15627" max="15627" width="22.85546875" style="5" customWidth="1"/>
    <col min="15628" max="15628" width="8.28515625" style="5" customWidth="1"/>
    <col min="15629" max="15871" width="11.42578125" style="5"/>
    <col min="15872" max="15872" width="6.7109375" style="5" bestFit="1" customWidth="1"/>
    <col min="15873" max="15873" width="6.85546875" style="5" customWidth="1"/>
    <col min="15874" max="15874" width="14.42578125" style="5" customWidth="1"/>
    <col min="15875" max="15875" width="37.140625" style="5" customWidth="1"/>
    <col min="15876" max="15876" width="43.7109375" style="5" customWidth="1"/>
    <col min="15877" max="15877" width="22.85546875" style="5" customWidth="1"/>
    <col min="15878" max="15879" width="15.28515625" style="5" bestFit="1" customWidth="1"/>
    <col min="15880" max="15880" width="14" style="5" customWidth="1"/>
    <col min="15881" max="15881" width="10.7109375" style="5" customWidth="1"/>
    <col min="15882" max="15882" width="20.5703125" style="5" customWidth="1"/>
    <col min="15883" max="15883" width="22.85546875" style="5" customWidth="1"/>
    <col min="15884" max="15884" width="8.28515625" style="5" customWidth="1"/>
    <col min="15885" max="16127" width="11.42578125" style="5"/>
    <col min="16128" max="16128" width="6.7109375" style="5" bestFit="1" customWidth="1"/>
    <col min="16129" max="16129" width="6.85546875" style="5" customWidth="1"/>
    <col min="16130" max="16130" width="14.42578125" style="5" customWidth="1"/>
    <col min="16131" max="16131" width="37.140625" style="5" customWidth="1"/>
    <col min="16132" max="16132" width="43.7109375" style="5" customWidth="1"/>
    <col min="16133" max="16133" width="22.85546875" style="5" customWidth="1"/>
    <col min="16134" max="16135" width="15.28515625" style="5" bestFit="1" customWidth="1"/>
    <col min="16136" max="16136" width="14" style="5" customWidth="1"/>
    <col min="16137" max="16137" width="10.7109375" style="5" customWidth="1"/>
    <col min="16138" max="16138" width="20.5703125" style="5" customWidth="1"/>
    <col min="16139" max="16139" width="22.85546875" style="5" customWidth="1"/>
    <col min="16140" max="16140" width="8.28515625" style="5" customWidth="1"/>
    <col min="16141" max="16384" width="11.42578125" style="5"/>
  </cols>
  <sheetData>
    <row r="1" spans="2:14" s="3" customFormat="1" ht="22.9" customHeight="1" x14ac:dyDescent="0.3">
      <c r="B1" s="18" t="s">
        <v>38</v>
      </c>
      <c r="C1" s="25" t="s">
        <v>74</v>
      </c>
      <c r="D1" s="25"/>
      <c r="E1" s="26"/>
      <c r="F1" s="27"/>
      <c r="G1" s="28"/>
      <c r="H1" s="15"/>
      <c r="I1" s="14"/>
      <c r="J1" s="1"/>
      <c r="K1" s="1"/>
      <c r="L1" s="2"/>
      <c r="N1" s="2"/>
    </row>
    <row r="2" spans="2:14" ht="22.15" customHeight="1" x14ac:dyDescent="0.3">
      <c r="B2" s="18" t="s">
        <v>39</v>
      </c>
      <c r="C2" s="192"/>
      <c r="D2" s="30"/>
      <c r="E2" s="31"/>
      <c r="F2" s="32"/>
      <c r="G2" s="33"/>
      <c r="H2" s="17"/>
      <c r="J2" s="4"/>
      <c r="K2" s="4"/>
      <c r="L2" s="2"/>
      <c r="N2" s="2"/>
    </row>
    <row r="3" spans="2:14" ht="21" customHeight="1" x14ac:dyDescent="0.3">
      <c r="B3" s="19" t="s">
        <v>40</v>
      </c>
      <c r="C3" s="193"/>
      <c r="D3" s="98"/>
      <c r="E3" s="26"/>
      <c r="G3" s="33"/>
      <c r="H3" s="17"/>
      <c r="J3" s="4"/>
      <c r="K3" s="5"/>
      <c r="N3" s="6"/>
    </row>
    <row r="4" spans="2:14" ht="22.9" customHeight="1" x14ac:dyDescent="0.25">
      <c r="B4" s="19" t="s">
        <v>42</v>
      </c>
      <c r="C4" s="193"/>
      <c r="D4" s="98"/>
      <c r="E4" s="20" t="s">
        <v>72</v>
      </c>
      <c r="G4" s="21"/>
      <c r="H4"/>
      <c r="I4"/>
      <c r="J4"/>
      <c r="K4" s="7"/>
      <c r="L4" s="6"/>
      <c r="N4" s="6"/>
    </row>
    <row r="5" spans="2:14" ht="21" customHeight="1" x14ac:dyDescent="0.25">
      <c r="B5" s="19" t="s">
        <v>44</v>
      </c>
      <c r="C5" s="194"/>
      <c r="D5" s="99"/>
      <c r="G5" s="22"/>
      <c r="H5" s="22"/>
      <c r="I5" s="22"/>
      <c r="J5"/>
      <c r="K5" s="7"/>
      <c r="L5" s="6"/>
      <c r="N5" s="6"/>
    </row>
    <row r="6" spans="2:14" ht="66.75" customHeight="1" x14ac:dyDescent="0.25">
      <c r="E6" s="255" t="s">
        <v>43</v>
      </c>
      <c r="F6" s="256"/>
      <c r="G6" s="256"/>
      <c r="H6" s="22"/>
      <c r="I6" s="22"/>
      <c r="K6" s="5"/>
    </row>
    <row r="7" spans="2:14" ht="15.75" thickBot="1" x14ac:dyDescent="0.3">
      <c r="F7" s="5"/>
      <c r="G7" s="5"/>
      <c r="K7" s="5"/>
    </row>
    <row r="8" spans="2:14" ht="16.5" x14ac:dyDescent="0.25">
      <c r="B8" s="252" t="s">
        <v>4</v>
      </c>
      <c r="C8" s="253"/>
      <c r="D8" s="253"/>
      <c r="E8" s="254"/>
      <c r="F8" s="100" t="s">
        <v>5</v>
      </c>
      <c r="G8" s="101"/>
      <c r="K8" s="5"/>
    </row>
    <row r="9" spans="2:14" ht="47.25" customHeight="1" x14ac:dyDescent="0.25">
      <c r="B9" s="102" t="s">
        <v>73</v>
      </c>
      <c r="C9" s="103" t="s">
        <v>6</v>
      </c>
      <c r="D9" s="104"/>
      <c r="E9" s="105" t="s">
        <v>7</v>
      </c>
      <c r="F9" s="106" t="s">
        <v>8</v>
      </c>
      <c r="G9" s="107" t="s">
        <v>8</v>
      </c>
      <c r="K9" s="5"/>
    </row>
    <row r="10" spans="2:14" x14ac:dyDescent="0.25">
      <c r="B10" s="108"/>
      <c r="C10" s="109"/>
      <c r="D10" s="109"/>
      <c r="E10" s="110"/>
      <c r="F10" s="111" t="s">
        <v>70</v>
      </c>
      <c r="G10" s="112" t="s">
        <v>71</v>
      </c>
      <c r="K10" s="5"/>
    </row>
    <row r="11" spans="2:14" x14ac:dyDescent="0.25">
      <c r="B11" s="113">
        <v>1</v>
      </c>
      <c r="C11" s="114" t="s">
        <v>9</v>
      </c>
      <c r="D11" s="115" t="s">
        <v>76</v>
      </c>
      <c r="E11" s="23">
        <f>SUM(E12:E21)</f>
        <v>0</v>
      </c>
      <c r="F11" s="23">
        <f>SUM(F12:F21)</f>
        <v>0</v>
      </c>
      <c r="G11" s="24"/>
      <c r="K11" s="5"/>
    </row>
    <row r="12" spans="2:14" x14ac:dyDescent="0.25">
      <c r="B12" s="55" t="s">
        <v>10</v>
      </c>
      <c r="C12" s="56"/>
      <c r="D12" s="60"/>
      <c r="E12" s="57"/>
      <c r="F12" s="97">
        <f>SUM(Personalkosten!P7)</f>
        <v>0</v>
      </c>
      <c r="G12" s="97"/>
      <c r="K12" s="5"/>
    </row>
    <row r="13" spans="2:14" x14ac:dyDescent="0.25">
      <c r="B13" s="58" t="s">
        <v>11</v>
      </c>
      <c r="C13" s="56"/>
      <c r="D13" s="60"/>
      <c r="E13" s="57"/>
      <c r="F13" s="97">
        <f>SUM(Personalkosten!P8)</f>
        <v>0</v>
      </c>
      <c r="G13" s="97"/>
      <c r="K13" s="5"/>
    </row>
    <row r="14" spans="2:14" x14ac:dyDescent="0.25">
      <c r="B14" s="58" t="s">
        <v>15</v>
      </c>
      <c r="C14" s="56"/>
      <c r="D14" s="60"/>
      <c r="E14" s="57"/>
      <c r="F14" s="97">
        <f>SUM(Personalkosten!P9)</f>
        <v>0</v>
      </c>
      <c r="G14" s="97"/>
      <c r="K14" s="5"/>
    </row>
    <row r="15" spans="2:14" x14ac:dyDescent="0.25">
      <c r="B15" s="58" t="s">
        <v>21</v>
      </c>
      <c r="C15" s="56"/>
      <c r="D15" s="60"/>
      <c r="E15" s="57"/>
      <c r="F15" s="97">
        <f>SUM(Personalkosten!P10)</f>
        <v>0</v>
      </c>
      <c r="G15" s="97"/>
      <c r="K15" s="5"/>
    </row>
    <row r="16" spans="2:14" x14ac:dyDescent="0.25">
      <c r="B16" s="58" t="s">
        <v>23</v>
      </c>
      <c r="C16" s="56"/>
      <c r="D16" s="60"/>
      <c r="E16" s="57"/>
      <c r="F16" s="97">
        <f>SUM(Personalkosten!P11)</f>
        <v>0</v>
      </c>
      <c r="G16" s="97"/>
      <c r="K16" s="5"/>
    </row>
    <row r="17" spans="2:11" x14ac:dyDescent="0.25">
      <c r="B17" s="58"/>
      <c r="C17" s="56"/>
      <c r="D17" s="60"/>
      <c r="E17" s="57"/>
      <c r="F17" s="97">
        <f>SUM(Personalkosten!P12)</f>
        <v>0</v>
      </c>
      <c r="G17" s="97"/>
      <c r="K17" s="5"/>
    </row>
    <row r="18" spans="2:11" x14ac:dyDescent="0.25">
      <c r="B18" s="58"/>
      <c r="C18" s="56"/>
      <c r="D18" s="60"/>
      <c r="E18" s="57"/>
      <c r="F18" s="97">
        <f>SUM(Personalkosten!P13)</f>
        <v>0</v>
      </c>
      <c r="G18" s="97"/>
      <c r="K18" s="5"/>
    </row>
    <row r="19" spans="2:11" x14ac:dyDescent="0.25">
      <c r="B19" s="58"/>
      <c r="C19" s="56"/>
      <c r="D19" s="60"/>
      <c r="E19" s="57"/>
      <c r="F19" s="97">
        <f>SUM(Personalkosten!P14)</f>
        <v>0</v>
      </c>
      <c r="G19" s="97"/>
      <c r="K19" s="5"/>
    </row>
    <row r="20" spans="2:11" x14ac:dyDescent="0.25">
      <c r="B20" s="58"/>
      <c r="C20" s="59"/>
      <c r="D20" s="61"/>
      <c r="E20" s="57"/>
      <c r="F20" s="97">
        <f>SUM(Personalkosten!P15)</f>
        <v>0</v>
      </c>
      <c r="G20" s="97"/>
      <c r="K20" s="5"/>
    </row>
    <row r="21" spans="2:11" x14ac:dyDescent="0.25">
      <c r="B21" s="58"/>
      <c r="C21" s="59"/>
      <c r="D21" s="61"/>
      <c r="E21" s="57"/>
      <c r="F21" s="97">
        <f>SUM(Personalkosten!P16)</f>
        <v>0</v>
      </c>
      <c r="G21" s="97"/>
      <c r="K21" s="5"/>
    </row>
    <row r="22" spans="2:11" x14ac:dyDescent="0.25">
      <c r="B22" s="113">
        <v>2</v>
      </c>
      <c r="C22" s="114" t="s">
        <v>12</v>
      </c>
      <c r="D22" s="115"/>
      <c r="E22" s="23">
        <f>SUM(E23:E25)</f>
        <v>0</v>
      </c>
      <c r="F22" s="23">
        <f>SUM(F23:F25)</f>
        <v>0</v>
      </c>
      <c r="G22" s="24">
        <f>SUM(G23:G25)</f>
        <v>0</v>
      </c>
      <c r="K22" s="5"/>
    </row>
    <row r="23" spans="2:11" x14ac:dyDescent="0.25">
      <c r="B23" s="116" t="s">
        <v>10</v>
      </c>
      <c r="C23" s="117" t="s">
        <v>13</v>
      </c>
      <c r="D23" s="118"/>
      <c r="E23" s="57"/>
      <c r="F23" s="97">
        <f>SUM(Honorare!O10)</f>
        <v>0</v>
      </c>
      <c r="G23" s="97">
        <f>SUM(Honorare!P10)</f>
        <v>0</v>
      </c>
      <c r="K23" s="5"/>
    </row>
    <row r="24" spans="2:11" x14ac:dyDescent="0.25">
      <c r="B24" s="116" t="s">
        <v>11</v>
      </c>
      <c r="C24" s="117" t="s">
        <v>14</v>
      </c>
      <c r="D24" s="118"/>
      <c r="E24" s="57"/>
      <c r="F24" s="97">
        <f>SUM(Honorare!O11)</f>
        <v>0</v>
      </c>
      <c r="G24" s="97">
        <f>SUM(Honorare!P11)</f>
        <v>0</v>
      </c>
      <c r="K24" s="5"/>
    </row>
    <row r="25" spans="2:11" x14ac:dyDescent="0.25">
      <c r="B25" s="116" t="s">
        <v>15</v>
      </c>
      <c r="C25" s="117" t="s">
        <v>16</v>
      </c>
      <c r="D25" s="118"/>
      <c r="E25" s="57"/>
      <c r="F25" s="97">
        <f>SUM(Honorare!O12)</f>
        <v>0</v>
      </c>
      <c r="G25" s="97">
        <f>SUM(Honorare!P12)</f>
        <v>0</v>
      </c>
      <c r="K25" s="5"/>
    </row>
    <row r="26" spans="2:11" x14ac:dyDescent="0.25">
      <c r="B26" s="113">
        <v>3</v>
      </c>
      <c r="C26" s="114" t="s">
        <v>17</v>
      </c>
      <c r="D26" s="115"/>
      <c r="E26" s="23">
        <f>SUM(E27:E38)</f>
        <v>0</v>
      </c>
      <c r="F26" s="23">
        <f>SUM(F27:F37)</f>
        <v>0</v>
      </c>
      <c r="G26" s="24">
        <f>SUM(G27:G37)</f>
        <v>0</v>
      </c>
      <c r="K26" s="5"/>
    </row>
    <row r="27" spans="2:11" x14ac:dyDescent="0.25">
      <c r="B27" s="116" t="s">
        <v>10</v>
      </c>
      <c r="C27" s="117" t="s">
        <v>18</v>
      </c>
      <c r="D27" s="118"/>
      <c r="E27" s="57"/>
      <c r="F27" s="97">
        <f>SUM(Sachkosten!O10)</f>
        <v>0</v>
      </c>
      <c r="G27" s="119">
        <f>SUM(Sachkosten!P10)</f>
        <v>0</v>
      </c>
      <c r="K27" s="5"/>
    </row>
    <row r="28" spans="2:11" x14ac:dyDescent="0.25">
      <c r="B28" s="116" t="s">
        <v>11</v>
      </c>
      <c r="C28" s="117" t="s">
        <v>19</v>
      </c>
      <c r="D28" s="118"/>
      <c r="E28" s="57"/>
      <c r="F28" s="97">
        <f>SUM(Sachkosten!O11)</f>
        <v>0</v>
      </c>
      <c r="G28" s="119">
        <f>SUM(Sachkosten!P11)</f>
        <v>0</v>
      </c>
      <c r="K28" s="5"/>
    </row>
    <row r="29" spans="2:11" x14ac:dyDescent="0.25">
      <c r="B29" s="116" t="s">
        <v>15</v>
      </c>
      <c r="C29" s="117" t="s">
        <v>20</v>
      </c>
      <c r="D29" s="118"/>
      <c r="E29" s="57"/>
      <c r="F29" s="97">
        <f>SUM(Sachkosten!O12)</f>
        <v>0</v>
      </c>
      <c r="G29" s="119">
        <f>SUM(Sachkosten!P12)</f>
        <v>0</v>
      </c>
      <c r="K29" s="5"/>
    </row>
    <row r="30" spans="2:11" x14ac:dyDescent="0.25">
      <c r="B30" s="116" t="s">
        <v>21</v>
      </c>
      <c r="C30" s="117" t="s">
        <v>22</v>
      </c>
      <c r="D30" s="118"/>
      <c r="E30" s="57"/>
      <c r="F30" s="97">
        <f>SUM(Sachkosten!O13)</f>
        <v>0</v>
      </c>
      <c r="G30" s="119">
        <f>SUM(Sachkosten!P13)</f>
        <v>0</v>
      </c>
      <c r="K30" s="5"/>
    </row>
    <row r="31" spans="2:11" x14ac:dyDescent="0.25">
      <c r="B31" s="116" t="s">
        <v>23</v>
      </c>
      <c r="C31" s="117" t="s">
        <v>24</v>
      </c>
      <c r="D31" s="118"/>
      <c r="E31" s="57"/>
      <c r="F31" s="97">
        <f>SUM(Sachkosten!O14)</f>
        <v>0</v>
      </c>
      <c r="G31" s="119">
        <f>SUM(Sachkosten!P14)</f>
        <v>0</v>
      </c>
      <c r="K31" s="5"/>
    </row>
    <row r="32" spans="2:11" x14ac:dyDescent="0.25">
      <c r="B32" s="116" t="s">
        <v>25</v>
      </c>
      <c r="C32" s="117" t="s">
        <v>26</v>
      </c>
      <c r="D32" s="118"/>
      <c r="E32" s="57"/>
      <c r="F32" s="97">
        <f>SUM(Sachkosten!O15)</f>
        <v>0</v>
      </c>
      <c r="G32" s="119">
        <f>SUM(Sachkosten!P15)</f>
        <v>0</v>
      </c>
      <c r="K32" s="5"/>
    </row>
    <row r="33" spans="2:11" x14ac:dyDescent="0.25">
      <c r="B33" s="116" t="s">
        <v>27</v>
      </c>
      <c r="C33" s="117" t="s">
        <v>28</v>
      </c>
      <c r="D33" s="118"/>
      <c r="E33" s="57"/>
      <c r="F33" s="97">
        <f>SUM(Sachkosten!O16)</f>
        <v>0</v>
      </c>
      <c r="G33" s="119">
        <f>SUM(Sachkosten!P16)</f>
        <v>0</v>
      </c>
      <c r="K33" s="5"/>
    </row>
    <row r="34" spans="2:11" x14ac:dyDescent="0.25">
      <c r="B34" s="116" t="s">
        <v>29</v>
      </c>
      <c r="C34" s="117" t="s">
        <v>30</v>
      </c>
      <c r="D34" s="118"/>
      <c r="E34" s="57"/>
      <c r="F34" s="97">
        <f>SUM(Sachkosten!O17)</f>
        <v>0</v>
      </c>
      <c r="G34" s="119">
        <f>SUM(Sachkosten!P17)</f>
        <v>0</v>
      </c>
      <c r="K34" s="5"/>
    </row>
    <row r="35" spans="2:11" x14ac:dyDescent="0.25">
      <c r="B35" s="116" t="s">
        <v>31</v>
      </c>
      <c r="C35" s="117" t="s">
        <v>32</v>
      </c>
      <c r="D35" s="118"/>
      <c r="E35" s="57"/>
      <c r="F35" s="97">
        <f>SUM(Sachkosten!O18)</f>
        <v>0</v>
      </c>
      <c r="G35" s="119">
        <f>SUM(Sachkosten!P18)</f>
        <v>0</v>
      </c>
      <c r="K35" s="5"/>
    </row>
    <row r="36" spans="2:11" x14ac:dyDescent="0.25">
      <c r="B36" s="116" t="s">
        <v>33</v>
      </c>
      <c r="C36" s="117" t="s">
        <v>2</v>
      </c>
      <c r="D36" s="118"/>
      <c r="E36" s="57"/>
      <c r="F36" s="97">
        <f>SUM(Sachkosten!O19)</f>
        <v>0</v>
      </c>
      <c r="G36" s="119">
        <f>SUM(Sachkosten!P19)</f>
        <v>0</v>
      </c>
      <c r="K36" s="5"/>
    </row>
    <row r="37" spans="2:11" x14ac:dyDescent="0.25">
      <c r="B37" s="116" t="s">
        <v>34</v>
      </c>
      <c r="C37" s="117" t="s">
        <v>35</v>
      </c>
      <c r="D37" s="118"/>
      <c r="E37" s="57"/>
      <c r="F37" s="97">
        <f>SUM(Sachkosten!O20)</f>
        <v>0</v>
      </c>
      <c r="G37" s="119">
        <f>SUM(Sachkosten!P20)</f>
        <v>0</v>
      </c>
      <c r="K37" s="5"/>
    </row>
    <row r="38" spans="2:11" x14ac:dyDescent="0.25">
      <c r="B38" s="120"/>
      <c r="C38" s="117"/>
      <c r="D38" s="118"/>
      <c r="E38" s="97"/>
      <c r="F38" s="97"/>
      <c r="G38" s="119"/>
      <c r="K38" s="5"/>
    </row>
    <row r="39" spans="2:11" x14ac:dyDescent="0.25">
      <c r="B39" s="113">
        <v>4</v>
      </c>
      <c r="C39" s="114" t="s">
        <v>3</v>
      </c>
      <c r="D39" s="121" t="s">
        <v>102</v>
      </c>
      <c r="E39" s="53"/>
      <c r="F39" s="53"/>
      <c r="G39" s="54"/>
      <c r="K39" s="5"/>
    </row>
    <row r="40" spans="2:11" x14ac:dyDescent="0.25">
      <c r="B40" s="120"/>
      <c r="C40" s="117"/>
      <c r="D40" s="118"/>
      <c r="E40" s="97"/>
      <c r="F40" s="97"/>
      <c r="G40" s="119"/>
      <c r="K40" s="5"/>
    </row>
    <row r="41" spans="2:11" x14ac:dyDescent="0.25">
      <c r="B41" s="113">
        <v>5</v>
      </c>
      <c r="C41" s="114" t="s">
        <v>36</v>
      </c>
      <c r="D41" s="115"/>
      <c r="E41" s="53"/>
      <c r="F41" s="53"/>
      <c r="G41" s="54"/>
      <c r="K41" s="5"/>
    </row>
    <row r="42" spans="2:11" x14ac:dyDescent="0.25">
      <c r="B42" s="120"/>
      <c r="C42" s="117"/>
      <c r="D42" s="118"/>
      <c r="E42" s="97"/>
      <c r="F42" s="97"/>
      <c r="G42" s="119"/>
      <c r="K42" s="5"/>
    </row>
    <row r="43" spans="2:11" x14ac:dyDescent="0.25">
      <c r="B43" s="122"/>
      <c r="C43" s="123"/>
      <c r="D43" s="124"/>
      <c r="E43" s="97"/>
      <c r="F43" s="97"/>
      <c r="G43" s="119"/>
      <c r="K43" s="5"/>
    </row>
    <row r="44" spans="2:11" ht="15.75" thickBot="1" x14ac:dyDescent="0.3">
      <c r="B44" s="125"/>
      <c r="C44" s="126" t="s">
        <v>37</v>
      </c>
      <c r="D44" s="127"/>
      <c r="E44" s="125">
        <f>SUM(E11,E22,E26,E39,E41)</f>
        <v>0</v>
      </c>
      <c r="F44" s="125">
        <f>SUM(F11,F22,F26,F39,F41)</f>
        <v>0</v>
      </c>
      <c r="G44" s="128">
        <f>SUM(F11,G22,G26,G39,G41)</f>
        <v>0</v>
      </c>
      <c r="K44" s="5"/>
    </row>
    <row r="45" spans="2:11" x14ac:dyDescent="0.25">
      <c r="F45" s="5"/>
      <c r="G45" s="5"/>
      <c r="K45" s="5"/>
    </row>
    <row r="46" spans="2:11" x14ac:dyDescent="0.25">
      <c r="F46" s="5"/>
      <c r="G46" s="5"/>
      <c r="K46" s="5"/>
    </row>
    <row r="47" spans="2:11" x14ac:dyDescent="0.25">
      <c r="F47" s="5"/>
      <c r="G47" s="5"/>
      <c r="K47" s="5"/>
    </row>
    <row r="48" spans="2:11" x14ac:dyDescent="0.25">
      <c r="F48" s="5"/>
      <c r="G48" s="5"/>
      <c r="K48" s="5"/>
    </row>
    <row r="49" spans="6:11" x14ac:dyDescent="0.25">
      <c r="F49" s="5"/>
      <c r="G49" s="5"/>
      <c r="K49" s="5"/>
    </row>
    <row r="50" spans="6:11" x14ac:dyDescent="0.25">
      <c r="F50" s="5"/>
      <c r="G50" s="5"/>
      <c r="K50" s="5"/>
    </row>
    <row r="51" spans="6:11" x14ac:dyDescent="0.25">
      <c r="F51" s="5"/>
      <c r="G51" s="5"/>
      <c r="K51" s="5"/>
    </row>
    <row r="52" spans="6:11" x14ac:dyDescent="0.25">
      <c r="F52" s="5"/>
      <c r="G52" s="5"/>
      <c r="K52" s="5"/>
    </row>
    <row r="53" spans="6:11" x14ac:dyDescent="0.25">
      <c r="F53" s="5"/>
      <c r="G53" s="5"/>
      <c r="K53" s="5"/>
    </row>
    <row r="54" spans="6:11" x14ac:dyDescent="0.25">
      <c r="F54" s="5"/>
      <c r="G54" s="5"/>
      <c r="K54" s="5"/>
    </row>
    <row r="55" spans="6:11" x14ac:dyDescent="0.25">
      <c r="F55" s="5"/>
      <c r="G55" s="5"/>
      <c r="K55" s="5"/>
    </row>
    <row r="56" spans="6:11" x14ac:dyDescent="0.25">
      <c r="F56" s="5"/>
      <c r="G56" s="5"/>
      <c r="K56" s="5"/>
    </row>
    <row r="57" spans="6:11" x14ac:dyDescent="0.25">
      <c r="F57" s="5"/>
      <c r="G57" s="5"/>
      <c r="K57" s="5"/>
    </row>
    <row r="58" spans="6:11" x14ac:dyDescent="0.25">
      <c r="F58" s="5"/>
      <c r="G58" s="5"/>
      <c r="K58" s="5"/>
    </row>
    <row r="59" spans="6:11" x14ac:dyDescent="0.25">
      <c r="F59" s="5"/>
      <c r="G59" s="5"/>
      <c r="K59" s="5"/>
    </row>
    <row r="60" spans="6:11" x14ac:dyDescent="0.25">
      <c r="F60" s="5"/>
      <c r="G60" s="5"/>
      <c r="K60" s="5"/>
    </row>
    <row r="61" spans="6:11" x14ac:dyDescent="0.25">
      <c r="F61" s="5"/>
      <c r="G61" s="5"/>
      <c r="K61" s="5"/>
    </row>
    <row r="62" spans="6:11" x14ac:dyDescent="0.25">
      <c r="F62" s="5"/>
      <c r="G62" s="5"/>
      <c r="K62" s="5"/>
    </row>
    <row r="63" spans="6:11" x14ac:dyDescent="0.25">
      <c r="F63" s="5"/>
      <c r="G63" s="5"/>
      <c r="K63" s="5"/>
    </row>
    <row r="64" spans="6:11" x14ac:dyDescent="0.25">
      <c r="F64" s="5"/>
      <c r="G64" s="5"/>
      <c r="K64" s="5"/>
    </row>
    <row r="65" spans="6:11" x14ac:dyDescent="0.25">
      <c r="F65" s="5"/>
      <c r="G65" s="5"/>
      <c r="K65" s="5"/>
    </row>
    <row r="66" spans="6:11" x14ac:dyDescent="0.25">
      <c r="F66" s="5"/>
      <c r="G66" s="5"/>
      <c r="K66" s="5"/>
    </row>
    <row r="67" spans="6:11" x14ac:dyDescent="0.25">
      <c r="F67" s="5"/>
      <c r="G67" s="5"/>
      <c r="K67" s="5"/>
    </row>
    <row r="68" spans="6:11" x14ac:dyDescent="0.25">
      <c r="F68" s="5"/>
      <c r="G68" s="5"/>
      <c r="K68" s="5"/>
    </row>
    <row r="69" spans="6:11" x14ac:dyDescent="0.25">
      <c r="F69" s="5"/>
      <c r="G69" s="5"/>
      <c r="K69" s="5"/>
    </row>
    <row r="70" spans="6:11" x14ac:dyDescent="0.25">
      <c r="F70" s="5"/>
      <c r="G70" s="5"/>
      <c r="K70" s="5"/>
    </row>
    <row r="71" spans="6:11" x14ac:dyDescent="0.25">
      <c r="F71" s="5"/>
      <c r="G71" s="5"/>
      <c r="K71" s="5"/>
    </row>
    <row r="72" spans="6:11" x14ac:dyDescent="0.25">
      <c r="F72" s="5"/>
      <c r="G72" s="5"/>
      <c r="K72" s="5"/>
    </row>
    <row r="73" spans="6:11" x14ac:dyDescent="0.25">
      <c r="F73" s="5"/>
      <c r="G73" s="5"/>
      <c r="K73" s="5"/>
    </row>
    <row r="74" spans="6:11" x14ac:dyDescent="0.25">
      <c r="F74" s="5"/>
      <c r="G74" s="5"/>
      <c r="K74" s="5"/>
    </row>
    <row r="75" spans="6:11" x14ac:dyDescent="0.25">
      <c r="F75" s="5"/>
      <c r="G75" s="5"/>
      <c r="K75" s="5"/>
    </row>
    <row r="76" spans="6:11" x14ac:dyDescent="0.25">
      <c r="F76" s="5"/>
      <c r="G76" s="5"/>
      <c r="K76" s="5"/>
    </row>
    <row r="77" spans="6:11" x14ac:dyDescent="0.25">
      <c r="F77" s="5"/>
      <c r="G77" s="5"/>
      <c r="K77" s="5"/>
    </row>
    <row r="78" spans="6:11" x14ac:dyDescent="0.25">
      <c r="F78" s="5"/>
      <c r="G78" s="5"/>
      <c r="K78" s="5"/>
    </row>
    <row r="79" spans="6:11" x14ac:dyDescent="0.25">
      <c r="F79" s="5"/>
      <c r="G79" s="5"/>
      <c r="K79" s="5"/>
    </row>
    <row r="80" spans="6:11" x14ac:dyDescent="0.25">
      <c r="F80" s="5"/>
      <c r="G80" s="5"/>
      <c r="K80" s="5"/>
    </row>
    <row r="81" spans="6:11" x14ac:dyDescent="0.25">
      <c r="F81" s="5"/>
      <c r="G81" s="5"/>
      <c r="K81" s="5"/>
    </row>
    <row r="82" spans="6:11" x14ac:dyDescent="0.25">
      <c r="F82" s="5"/>
      <c r="G82" s="5"/>
      <c r="K82" s="5"/>
    </row>
    <row r="83" spans="6:11" x14ac:dyDescent="0.25">
      <c r="F83" s="5"/>
      <c r="G83" s="5"/>
      <c r="K83" s="5"/>
    </row>
    <row r="84" spans="6:11" x14ac:dyDescent="0.25">
      <c r="F84" s="5"/>
      <c r="G84" s="5"/>
      <c r="K84" s="5"/>
    </row>
    <row r="85" spans="6:11" x14ac:dyDescent="0.25">
      <c r="F85" s="5"/>
      <c r="G85" s="5"/>
      <c r="K85" s="5"/>
    </row>
    <row r="86" spans="6:11" x14ac:dyDescent="0.25">
      <c r="F86" s="5"/>
      <c r="G86" s="5"/>
      <c r="K86" s="5"/>
    </row>
    <row r="87" spans="6:11" x14ac:dyDescent="0.25">
      <c r="F87" s="5"/>
      <c r="G87" s="5"/>
      <c r="K87" s="5"/>
    </row>
    <row r="88" spans="6:11" x14ac:dyDescent="0.25">
      <c r="F88" s="5"/>
      <c r="G88" s="5"/>
      <c r="K88" s="5"/>
    </row>
    <row r="89" spans="6:11" x14ac:dyDescent="0.25">
      <c r="F89" s="5"/>
      <c r="G89" s="5"/>
      <c r="K89" s="5"/>
    </row>
    <row r="90" spans="6:11" x14ac:dyDescent="0.25">
      <c r="F90" s="5"/>
      <c r="G90" s="5"/>
      <c r="K90" s="5"/>
    </row>
    <row r="91" spans="6:11" x14ac:dyDescent="0.25">
      <c r="F91" s="5"/>
      <c r="G91" s="5"/>
      <c r="K91" s="5"/>
    </row>
    <row r="92" spans="6:11" x14ac:dyDescent="0.25">
      <c r="F92" s="5"/>
      <c r="G92" s="5"/>
      <c r="K92" s="5"/>
    </row>
    <row r="93" spans="6:11" x14ac:dyDescent="0.25">
      <c r="F93" s="5"/>
      <c r="G93" s="5"/>
      <c r="K93" s="5"/>
    </row>
    <row r="94" spans="6:11" x14ac:dyDescent="0.25">
      <c r="F94" s="5"/>
      <c r="G94" s="5"/>
      <c r="K94" s="5"/>
    </row>
    <row r="95" spans="6:11" x14ac:dyDescent="0.25">
      <c r="F95" s="5"/>
      <c r="G95" s="5"/>
      <c r="K95" s="5"/>
    </row>
    <row r="96" spans="6:11" x14ac:dyDescent="0.25">
      <c r="F96" s="5"/>
      <c r="G96" s="5"/>
      <c r="K96" s="5"/>
    </row>
    <row r="97" spans="6:11" x14ac:dyDescent="0.25">
      <c r="F97" s="5"/>
      <c r="G97" s="5"/>
      <c r="K97" s="5"/>
    </row>
    <row r="98" spans="6:11" x14ac:dyDescent="0.25">
      <c r="F98" s="5"/>
      <c r="G98" s="5"/>
      <c r="K98" s="5"/>
    </row>
    <row r="99" spans="6:11" x14ac:dyDescent="0.25">
      <c r="F99" s="5"/>
      <c r="G99" s="5"/>
      <c r="K99" s="5"/>
    </row>
    <row r="100" spans="6:11" x14ac:dyDescent="0.25">
      <c r="F100" s="5"/>
      <c r="G100" s="5"/>
      <c r="K100" s="5"/>
    </row>
    <row r="101" spans="6:11" x14ac:dyDescent="0.25">
      <c r="F101" s="5"/>
      <c r="G101" s="5"/>
      <c r="K101" s="5"/>
    </row>
    <row r="102" spans="6:11" x14ac:dyDescent="0.25">
      <c r="F102" s="5"/>
      <c r="G102" s="5"/>
      <c r="K102" s="5"/>
    </row>
    <row r="103" spans="6:11" x14ac:dyDescent="0.25">
      <c r="F103" s="5"/>
      <c r="G103" s="5"/>
      <c r="K103" s="5"/>
    </row>
    <row r="104" spans="6:11" x14ac:dyDescent="0.25">
      <c r="F104" s="5"/>
      <c r="G104" s="5"/>
      <c r="K104" s="5"/>
    </row>
    <row r="105" spans="6:11" x14ac:dyDescent="0.25">
      <c r="F105" s="5"/>
      <c r="G105" s="5"/>
      <c r="K105" s="5"/>
    </row>
    <row r="106" spans="6:11" x14ac:dyDescent="0.25">
      <c r="F106" s="5"/>
      <c r="G106" s="5"/>
      <c r="K106" s="5"/>
    </row>
    <row r="107" spans="6:11" x14ac:dyDescent="0.25">
      <c r="F107" s="5"/>
      <c r="G107" s="5"/>
      <c r="K107" s="5"/>
    </row>
    <row r="108" spans="6:11" x14ac:dyDescent="0.25">
      <c r="F108" s="5"/>
      <c r="G108" s="5"/>
      <c r="K108" s="5"/>
    </row>
    <row r="109" spans="6:11" x14ac:dyDescent="0.25">
      <c r="F109" s="5"/>
      <c r="G109" s="5"/>
      <c r="K109" s="5"/>
    </row>
    <row r="110" spans="6:11" x14ac:dyDescent="0.25">
      <c r="F110" s="5"/>
      <c r="G110" s="5"/>
      <c r="K110" s="5"/>
    </row>
    <row r="111" spans="6:11" x14ac:dyDescent="0.25">
      <c r="F111" s="5"/>
      <c r="G111" s="5"/>
      <c r="K111" s="5"/>
    </row>
    <row r="112" spans="6:11" x14ac:dyDescent="0.25">
      <c r="F112" s="5"/>
      <c r="G112" s="5"/>
      <c r="K112" s="5"/>
    </row>
    <row r="113" spans="6:11" x14ac:dyDescent="0.25">
      <c r="F113" s="5"/>
      <c r="G113" s="5"/>
      <c r="K113" s="5"/>
    </row>
    <row r="114" spans="6:11" x14ac:dyDescent="0.25">
      <c r="F114" s="5"/>
      <c r="G114" s="5"/>
      <c r="K114" s="5"/>
    </row>
    <row r="115" spans="6:11" x14ac:dyDescent="0.25">
      <c r="F115" s="5"/>
      <c r="G115" s="5"/>
      <c r="K115" s="5"/>
    </row>
    <row r="116" spans="6:11" x14ac:dyDescent="0.25">
      <c r="F116" s="5"/>
      <c r="G116" s="5"/>
      <c r="K116" s="5"/>
    </row>
    <row r="117" spans="6:11" x14ac:dyDescent="0.25">
      <c r="F117" s="5"/>
      <c r="G117" s="5"/>
      <c r="K117" s="5"/>
    </row>
    <row r="118" spans="6:11" x14ac:dyDescent="0.25">
      <c r="F118" s="5"/>
      <c r="G118" s="5"/>
      <c r="K118" s="5"/>
    </row>
    <row r="119" spans="6:11" x14ac:dyDescent="0.25">
      <c r="F119" s="5"/>
      <c r="G119" s="5"/>
      <c r="K119" s="5"/>
    </row>
    <row r="120" spans="6:11" x14ac:dyDescent="0.25">
      <c r="F120" s="5"/>
      <c r="G120" s="5"/>
      <c r="K120" s="5"/>
    </row>
    <row r="121" spans="6:11" x14ac:dyDescent="0.25">
      <c r="F121" s="5"/>
      <c r="G121" s="5"/>
      <c r="K121" s="5"/>
    </row>
    <row r="122" spans="6:11" x14ac:dyDescent="0.25">
      <c r="F122" s="5"/>
      <c r="G122" s="5"/>
      <c r="K122" s="5"/>
    </row>
    <row r="123" spans="6:11" x14ac:dyDescent="0.25">
      <c r="F123" s="5"/>
      <c r="G123" s="5"/>
      <c r="K123" s="5"/>
    </row>
    <row r="124" spans="6:11" x14ac:dyDescent="0.25">
      <c r="F124" s="5"/>
      <c r="G124" s="5"/>
      <c r="K124" s="5"/>
    </row>
    <row r="125" spans="6:11" x14ac:dyDescent="0.25">
      <c r="F125" s="5"/>
      <c r="G125" s="5"/>
      <c r="K125" s="5"/>
    </row>
    <row r="126" spans="6:11" x14ac:dyDescent="0.25">
      <c r="F126" s="5"/>
      <c r="G126" s="5"/>
      <c r="K126" s="5"/>
    </row>
    <row r="127" spans="6:11" x14ac:dyDescent="0.25">
      <c r="F127" s="5"/>
      <c r="G127" s="5"/>
      <c r="K127" s="5"/>
    </row>
    <row r="128" spans="6:11" x14ac:dyDescent="0.25">
      <c r="F128" s="5"/>
      <c r="G128" s="5"/>
      <c r="K128" s="5"/>
    </row>
    <row r="129" spans="6:11" x14ac:dyDescent="0.25">
      <c r="F129" s="5"/>
      <c r="G129" s="5"/>
      <c r="K129" s="5"/>
    </row>
    <row r="130" spans="6:11" x14ac:dyDescent="0.25">
      <c r="F130" s="5"/>
      <c r="G130" s="5"/>
      <c r="K130" s="5"/>
    </row>
    <row r="131" spans="6:11" x14ac:dyDescent="0.25">
      <c r="F131" s="5"/>
      <c r="G131" s="5"/>
      <c r="K131" s="5"/>
    </row>
    <row r="132" spans="6:11" x14ac:dyDescent="0.25">
      <c r="F132" s="5"/>
      <c r="G132" s="5"/>
      <c r="K132" s="5"/>
    </row>
  </sheetData>
  <sheetProtection sheet="1" formatCells="0" formatRows="0" insertRows="0" deleteRows="0" selectLockedCells="1"/>
  <mergeCells count="2">
    <mergeCell ref="B8:E8"/>
    <mergeCell ref="E6:G6"/>
  </mergeCells>
  <dataValidations count="3">
    <dataValidation type="list" allowBlank="1" showInputMessage="1" showErrorMessage="1" sqref="IY4 WVK983039 WLO983039 WBS983039 VRW983039 VIA983039 UYE983039 UOI983039 UEM983039 TUQ983039 TKU983039 TAY983039 SRC983039 SHG983039 RXK983039 RNO983039 RDS983039 QTW983039 QKA983039 QAE983039 PQI983039 PGM983039 OWQ983039 OMU983039 OCY983039 NTC983039 NJG983039 MZK983039 MPO983039 MFS983039 LVW983039 LMA983039 LCE983039 KSI983039 KIM983039 JYQ983039 JOU983039 JEY983039 IVC983039 ILG983039 IBK983039 HRO983039 HHS983039 GXW983039 GOA983039 GEE983039 FUI983039 FKM983039 FAQ983039 EQU983039 EGY983039 DXC983039 DNG983039 DDK983039 CTO983039 CJS983039 BZW983039 BQA983039 BGE983039 AWI983039 AMM983039 ACQ983039 SU983039 IY983039 B983039 WVK917503 WLO917503 WBS917503 VRW917503 VIA917503 UYE917503 UOI917503 UEM917503 TUQ917503 TKU917503 TAY917503 SRC917503 SHG917503 RXK917503 RNO917503 RDS917503 QTW917503 QKA917503 QAE917503 PQI917503 PGM917503 OWQ917503 OMU917503 OCY917503 NTC917503 NJG917503 MZK917503 MPO917503 MFS917503 LVW917503 LMA917503 LCE917503 KSI917503 KIM917503 JYQ917503 JOU917503 JEY917503 IVC917503 ILG917503 IBK917503 HRO917503 HHS917503 GXW917503 GOA917503 GEE917503 FUI917503 FKM917503 FAQ917503 EQU917503 EGY917503 DXC917503 DNG917503 DDK917503 CTO917503 CJS917503 BZW917503 BQA917503 BGE917503 AWI917503 AMM917503 ACQ917503 SU917503 IY917503 B917503 WVK851967 WLO851967 WBS851967 VRW851967 VIA851967 UYE851967 UOI851967 UEM851967 TUQ851967 TKU851967 TAY851967 SRC851967 SHG851967 RXK851967 RNO851967 RDS851967 QTW851967 QKA851967 QAE851967 PQI851967 PGM851967 OWQ851967 OMU851967 OCY851967 NTC851967 NJG851967 MZK851967 MPO851967 MFS851967 LVW851967 LMA851967 LCE851967 KSI851967 KIM851967 JYQ851967 JOU851967 JEY851967 IVC851967 ILG851967 IBK851967 HRO851967 HHS851967 GXW851967 GOA851967 GEE851967 FUI851967 FKM851967 FAQ851967 EQU851967 EGY851967 DXC851967 DNG851967 DDK851967 CTO851967 CJS851967 BZW851967 BQA851967 BGE851967 AWI851967 AMM851967 ACQ851967 SU851967 IY851967 B851967 WVK786431 WLO786431 WBS786431 VRW786431 VIA786431 UYE786431 UOI786431 UEM786431 TUQ786431 TKU786431 TAY786431 SRC786431 SHG786431 RXK786431 RNO786431 RDS786431 QTW786431 QKA786431 QAE786431 PQI786431 PGM786431 OWQ786431 OMU786431 OCY786431 NTC786431 NJG786431 MZK786431 MPO786431 MFS786431 LVW786431 LMA786431 LCE786431 KSI786431 KIM786431 JYQ786431 JOU786431 JEY786431 IVC786431 ILG786431 IBK786431 HRO786431 HHS786431 GXW786431 GOA786431 GEE786431 FUI786431 FKM786431 FAQ786431 EQU786431 EGY786431 DXC786431 DNG786431 DDK786431 CTO786431 CJS786431 BZW786431 BQA786431 BGE786431 AWI786431 AMM786431 ACQ786431 SU786431 IY786431 B786431 WVK720895 WLO720895 WBS720895 VRW720895 VIA720895 UYE720895 UOI720895 UEM720895 TUQ720895 TKU720895 TAY720895 SRC720895 SHG720895 RXK720895 RNO720895 RDS720895 QTW720895 QKA720895 QAE720895 PQI720895 PGM720895 OWQ720895 OMU720895 OCY720895 NTC720895 NJG720895 MZK720895 MPO720895 MFS720895 LVW720895 LMA720895 LCE720895 KSI720895 KIM720895 JYQ720895 JOU720895 JEY720895 IVC720895 ILG720895 IBK720895 HRO720895 HHS720895 GXW720895 GOA720895 GEE720895 FUI720895 FKM720895 FAQ720895 EQU720895 EGY720895 DXC720895 DNG720895 DDK720895 CTO720895 CJS720895 BZW720895 BQA720895 BGE720895 AWI720895 AMM720895 ACQ720895 SU720895 IY720895 B720895 WVK655359 WLO655359 WBS655359 VRW655359 VIA655359 UYE655359 UOI655359 UEM655359 TUQ655359 TKU655359 TAY655359 SRC655359 SHG655359 RXK655359 RNO655359 RDS655359 QTW655359 QKA655359 QAE655359 PQI655359 PGM655359 OWQ655359 OMU655359 OCY655359 NTC655359 NJG655359 MZK655359 MPO655359 MFS655359 LVW655359 LMA655359 LCE655359 KSI655359 KIM655359 JYQ655359 JOU655359 JEY655359 IVC655359 ILG655359 IBK655359 HRO655359 HHS655359 GXW655359 GOA655359 GEE655359 FUI655359 FKM655359 FAQ655359 EQU655359 EGY655359 DXC655359 DNG655359 DDK655359 CTO655359 CJS655359 BZW655359 BQA655359 BGE655359 AWI655359 AMM655359 ACQ655359 SU655359 IY655359 B655359 WVK589823 WLO589823 WBS589823 VRW589823 VIA589823 UYE589823 UOI589823 UEM589823 TUQ589823 TKU589823 TAY589823 SRC589823 SHG589823 RXK589823 RNO589823 RDS589823 QTW589823 QKA589823 QAE589823 PQI589823 PGM589823 OWQ589823 OMU589823 OCY589823 NTC589823 NJG589823 MZK589823 MPO589823 MFS589823 LVW589823 LMA589823 LCE589823 KSI589823 KIM589823 JYQ589823 JOU589823 JEY589823 IVC589823 ILG589823 IBK589823 HRO589823 HHS589823 GXW589823 GOA589823 GEE589823 FUI589823 FKM589823 FAQ589823 EQU589823 EGY589823 DXC589823 DNG589823 DDK589823 CTO589823 CJS589823 BZW589823 BQA589823 BGE589823 AWI589823 AMM589823 ACQ589823 SU589823 IY589823 B589823 WVK524287 WLO524287 WBS524287 VRW524287 VIA524287 UYE524287 UOI524287 UEM524287 TUQ524287 TKU524287 TAY524287 SRC524287 SHG524287 RXK524287 RNO524287 RDS524287 QTW524287 QKA524287 QAE524287 PQI524287 PGM524287 OWQ524287 OMU524287 OCY524287 NTC524287 NJG524287 MZK524287 MPO524287 MFS524287 LVW524287 LMA524287 LCE524287 KSI524287 KIM524287 JYQ524287 JOU524287 JEY524287 IVC524287 ILG524287 IBK524287 HRO524287 HHS524287 GXW524287 GOA524287 GEE524287 FUI524287 FKM524287 FAQ524287 EQU524287 EGY524287 DXC524287 DNG524287 DDK524287 CTO524287 CJS524287 BZW524287 BQA524287 BGE524287 AWI524287 AMM524287 ACQ524287 SU524287 IY524287 B524287 WVK458751 WLO458751 WBS458751 VRW458751 VIA458751 UYE458751 UOI458751 UEM458751 TUQ458751 TKU458751 TAY458751 SRC458751 SHG458751 RXK458751 RNO458751 RDS458751 QTW458751 QKA458751 QAE458751 PQI458751 PGM458751 OWQ458751 OMU458751 OCY458751 NTC458751 NJG458751 MZK458751 MPO458751 MFS458751 LVW458751 LMA458751 LCE458751 KSI458751 KIM458751 JYQ458751 JOU458751 JEY458751 IVC458751 ILG458751 IBK458751 HRO458751 HHS458751 GXW458751 GOA458751 GEE458751 FUI458751 FKM458751 FAQ458751 EQU458751 EGY458751 DXC458751 DNG458751 DDK458751 CTO458751 CJS458751 BZW458751 BQA458751 BGE458751 AWI458751 AMM458751 ACQ458751 SU458751 IY458751 B458751 WVK393215 WLO393215 WBS393215 VRW393215 VIA393215 UYE393215 UOI393215 UEM393215 TUQ393215 TKU393215 TAY393215 SRC393215 SHG393215 RXK393215 RNO393215 RDS393215 QTW393215 QKA393215 QAE393215 PQI393215 PGM393215 OWQ393215 OMU393215 OCY393215 NTC393215 NJG393215 MZK393215 MPO393215 MFS393215 LVW393215 LMA393215 LCE393215 KSI393215 KIM393215 JYQ393215 JOU393215 JEY393215 IVC393215 ILG393215 IBK393215 HRO393215 HHS393215 GXW393215 GOA393215 GEE393215 FUI393215 FKM393215 FAQ393215 EQU393215 EGY393215 DXC393215 DNG393215 DDK393215 CTO393215 CJS393215 BZW393215 BQA393215 BGE393215 AWI393215 AMM393215 ACQ393215 SU393215 IY393215 B393215 WVK327679 WLO327679 WBS327679 VRW327679 VIA327679 UYE327679 UOI327679 UEM327679 TUQ327679 TKU327679 TAY327679 SRC327679 SHG327679 RXK327679 RNO327679 RDS327679 QTW327679 QKA327679 QAE327679 PQI327679 PGM327679 OWQ327679 OMU327679 OCY327679 NTC327679 NJG327679 MZK327679 MPO327679 MFS327679 LVW327679 LMA327679 LCE327679 KSI327679 KIM327679 JYQ327679 JOU327679 JEY327679 IVC327679 ILG327679 IBK327679 HRO327679 HHS327679 GXW327679 GOA327679 GEE327679 FUI327679 FKM327679 FAQ327679 EQU327679 EGY327679 DXC327679 DNG327679 DDK327679 CTO327679 CJS327679 BZW327679 BQA327679 BGE327679 AWI327679 AMM327679 ACQ327679 SU327679 IY327679 B327679 WVK262143 WLO262143 WBS262143 VRW262143 VIA262143 UYE262143 UOI262143 UEM262143 TUQ262143 TKU262143 TAY262143 SRC262143 SHG262143 RXK262143 RNO262143 RDS262143 QTW262143 QKA262143 QAE262143 PQI262143 PGM262143 OWQ262143 OMU262143 OCY262143 NTC262143 NJG262143 MZK262143 MPO262143 MFS262143 LVW262143 LMA262143 LCE262143 KSI262143 KIM262143 JYQ262143 JOU262143 JEY262143 IVC262143 ILG262143 IBK262143 HRO262143 HHS262143 GXW262143 GOA262143 GEE262143 FUI262143 FKM262143 FAQ262143 EQU262143 EGY262143 DXC262143 DNG262143 DDK262143 CTO262143 CJS262143 BZW262143 BQA262143 BGE262143 AWI262143 AMM262143 ACQ262143 SU262143 IY262143 B262143 WVK196607 WLO196607 WBS196607 VRW196607 VIA196607 UYE196607 UOI196607 UEM196607 TUQ196607 TKU196607 TAY196607 SRC196607 SHG196607 RXK196607 RNO196607 RDS196607 QTW196607 QKA196607 QAE196607 PQI196607 PGM196607 OWQ196607 OMU196607 OCY196607 NTC196607 NJG196607 MZK196607 MPO196607 MFS196607 LVW196607 LMA196607 LCE196607 KSI196607 KIM196607 JYQ196607 JOU196607 JEY196607 IVC196607 ILG196607 IBK196607 HRO196607 HHS196607 GXW196607 GOA196607 GEE196607 FUI196607 FKM196607 FAQ196607 EQU196607 EGY196607 DXC196607 DNG196607 DDK196607 CTO196607 CJS196607 BZW196607 BQA196607 BGE196607 AWI196607 AMM196607 ACQ196607 SU196607 IY196607 B196607 WVK131071 WLO131071 WBS131071 VRW131071 VIA131071 UYE131071 UOI131071 UEM131071 TUQ131071 TKU131071 TAY131071 SRC131071 SHG131071 RXK131071 RNO131071 RDS131071 QTW131071 QKA131071 QAE131071 PQI131071 PGM131071 OWQ131071 OMU131071 OCY131071 NTC131071 NJG131071 MZK131071 MPO131071 MFS131071 LVW131071 LMA131071 LCE131071 KSI131071 KIM131071 JYQ131071 JOU131071 JEY131071 IVC131071 ILG131071 IBK131071 HRO131071 HHS131071 GXW131071 GOA131071 GEE131071 FUI131071 FKM131071 FAQ131071 EQU131071 EGY131071 DXC131071 DNG131071 DDK131071 CTO131071 CJS131071 BZW131071 BQA131071 BGE131071 AWI131071 AMM131071 ACQ131071 SU131071 IY131071 B131071 WVK65535 WLO65535 WBS65535 VRW65535 VIA65535 UYE65535 UOI65535 UEM65535 TUQ65535 TKU65535 TAY65535 SRC65535 SHG65535 RXK65535 RNO65535 RDS65535 QTW65535 QKA65535 QAE65535 PQI65535 PGM65535 OWQ65535 OMU65535 OCY65535 NTC65535 NJG65535 MZK65535 MPO65535 MFS65535 LVW65535 LMA65535 LCE65535 KSI65535 KIM65535 JYQ65535 JOU65535 JEY65535 IVC65535 ILG65535 IBK65535 HRO65535 HHS65535 GXW65535 GOA65535 GEE65535 FUI65535 FKM65535 FAQ65535 EQU65535 EGY65535 DXC65535 DNG65535 DDK65535 CTO65535 CJS65535 BZW65535 BQA65535 BGE65535 AWI65535 AMM65535 ACQ65535 SU65535 IY65535 B65535 WVK4 WLO4 WBS4 VRW4 VIA4 UYE4 UOI4 UEM4 TUQ4 TKU4 TAY4 SRC4 SHG4 RXK4 RNO4 RDS4 QTW4 QKA4 QAE4 PQI4 PGM4 OWQ4 OMU4 OCY4 NTC4 NJG4 MZK4 MPO4 MFS4 LVW4 LMA4 LCE4 KSI4 KIM4 JYQ4 JOU4 JEY4 IVC4 ILG4 IBK4 HRO4 HHS4 GXW4 GOA4 GEE4 FUI4 FKM4 FAQ4 EQU4 EGY4 DXC4 DNG4 DDK4 CTO4 CJS4 BZW4 BQA4 BGE4 AWI4 AMM4 ACQ4 SU4" xr:uid="{94008285-C83D-42A1-8149-3FE11440B313}">
      <formula1>$K$1:$K$3</formula1>
    </dataValidation>
    <dataValidation type="list" allowBlank="1" showInputMessage="1" showErrorMessage="1" sqref="IY1:IZ1 WVK983036:WVL983036 WLO983036:WLP983036 WBS983036:WBT983036 VRW983036:VRX983036 VIA983036:VIB983036 UYE983036:UYF983036 UOI983036:UOJ983036 UEM983036:UEN983036 TUQ983036:TUR983036 TKU983036:TKV983036 TAY983036:TAZ983036 SRC983036:SRD983036 SHG983036:SHH983036 RXK983036:RXL983036 RNO983036:RNP983036 RDS983036:RDT983036 QTW983036:QTX983036 QKA983036:QKB983036 QAE983036:QAF983036 PQI983036:PQJ983036 PGM983036:PGN983036 OWQ983036:OWR983036 OMU983036:OMV983036 OCY983036:OCZ983036 NTC983036:NTD983036 NJG983036:NJH983036 MZK983036:MZL983036 MPO983036:MPP983036 MFS983036:MFT983036 LVW983036:LVX983036 LMA983036:LMB983036 LCE983036:LCF983036 KSI983036:KSJ983036 KIM983036:KIN983036 JYQ983036:JYR983036 JOU983036:JOV983036 JEY983036:JEZ983036 IVC983036:IVD983036 ILG983036:ILH983036 IBK983036:IBL983036 HRO983036:HRP983036 HHS983036:HHT983036 GXW983036:GXX983036 GOA983036:GOB983036 GEE983036:GEF983036 FUI983036:FUJ983036 FKM983036:FKN983036 FAQ983036:FAR983036 EQU983036:EQV983036 EGY983036:EGZ983036 DXC983036:DXD983036 DNG983036:DNH983036 DDK983036:DDL983036 CTO983036:CTP983036 CJS983036:CJT983036 BZW983036:BZX983036 BQA983036:BQB983036 BGE983036:BGF983036 AWI983036:AWJ983036 AMM983036:AMN983036 ACQ983036:ACR983036 SU983036:SV983036 IY983036:IZ983036 B983036:D983036 WVK917500:WVL917500 WLO917500:WLP917500 WBS917500:WBT917500 VRW917500:VRX917500 VIA917500:VIB917500 UYE917500:UYF917500 UOI917500:UOJ917500 UEM917500:UEN917500 TUQ917500:TUR917500 TKU917500:TKV917500 TAY917500:TAZ917500 SRC917500:SRD917500 SHG917500:SHH917500 RXK917500:RXL917500 RNO917500:RNP917500 RDS917500:RDT917500 QTW917500:QTX917500 QKA917500:QKB917500 QAE917500:QAF917500 PQI917500:PQJ917500 PGM917500:PGN917500 OWQ917500:OWR917500 OMU917500:OMV917500 OCY917500:OCZ917500 NTC917500:NTD917500 NJG917500:NJH917500 MZK917500:MZL917500 MPO917500:MPP917500 MFS917500:MFT917500 LVW917500:LVX917500 LMA917500:LMB917500 LCE917500:LCF917500 KSI917500:KSJ917500 KIM917500:KIN917500 JYQ917500:JYR917500 JOU917500:JOV917500 JEY917500:JEZ917500 IVC917500:IVD917500 ILG917500:ILH917500 IBK917500:IBL917500 HRO917500:HRP917500 HHS917500:HHT917500 GXW917500:GXX917500 GOA917500:GOB917500 GEE917500:GEF917500 FUI917500:FUJ917500 FKM917500:FKN917500 FAQ917500:FAR917500 EQU917500:EQV917500 EGY917500:EGZ917500 DXC917500:DXD917500 DNG917500:DNH917500 DDK917500:DDL917500 CTO917500:CTP917500 CJS917500:CJT917500 BZW917500:BZX917500 BQA917500:BQB917500 BGE917500:BGF917500 AWI917500:AWJ917500 AMM917500:AMN917500 ACQ917500:ACR917500 SU917500:SV917500 IY917500:IZ917500 B917500:D917500 WVK851964:WVL851964 WLO851964:WLP851964 WBS851964:WBT851964 VRW851964:VRX851964 VIA851964:VIB851964 UYE851964:UYF851964 UOI851964:UOJ851964 UEM851964:UEN851964 TUQ851964:TUR851964 TKU851964:TKV851964 TAY851964:TAZ851964 SRC851964:SRD851964 SHG851964:SHH851964 RXK851964:RXL851964 RNO851964:RNP851964 RDS851964:RDT851964 QTW851964:QTX851964 QKA851964:QKB851964 QAE851964:QAF851964 PQI851964:PQJ851964 PGM851964:PGN851964 OWQ851964:OWR851964 OMU851964:OMV851964 OCY851964:OCZ851964 NTC851964:NTD851964 NJG851964:NJH851964 MZK851964:MZL851964 MPO851964:MPP851964 MFS851964:MFT851964 LVW851964:LVX851964 LMA851964:LMB851964 LCE851964:LCF851964 KSI851964:KSJ851964 KIM851964:KIN851964 JYQ851964:JYR851964 JOU851964:JOV851964 JEY851964:JEZ851964 IVC851964:IVD851964 ILG851964:ILH851964 IBK851964:IBL851964 HRO851964:HRP851964 HHS851964:HHT851964 GXW851964:GXX851964 GOA851964:GOB851964 GEE851964:GEF851964 FUI851964:FUJ851964 FKM851964:FKN851964 FAQ851964:FAR851964 EQU851964:EQV851964 EGY851964:EGZ851964 DXC851964:DXD851964 DNG851964:DNH851964 DDK851964:DDL851964 CTO851964:CTP851964 CJS851964:CJT851964 BZW851964:BZX851964 BQA851964:BQB851964 BGE851964:BGF851964 AWI851964:AWJ851964 AMM851964:AMN851964 ACQ851964:ACR851964 SU851964:SV851964 IY851964:IZ851964 B851964:D851964 WVK786428:WVL786428 WLO786428:WLP786428 WBS786428:WBT786428 VRW786428:VRX786428 VIA786428:VIB786428 UYE786428:UYF786428 UOI786428:UOJ786428 UEM786428:UEN786428 TUQ786428:TUR786428 TKU786428:TKV786428 TAY786428:TAZ786428 SRC786428:SRD786428 SHG786428:SHH786428 RXK786428:RXL786428 RNO786428:RNP786428 RDS786428:RDT786428 QTW786428:QTX786428 QKA786428:QKB786428 QAE786428:QAF786428 PQI786428:PQJ786428 PGM786428:PGN786428 OWQ786428:OWR786428 OMU786428:OMV786428 OCY786428:OCZ786428 NTC786428:NTD786428 NJG786428:NJH786428 MZK786428:MZL786428 MPO786428:MPP786428 MFS786428:MFT786428 LVW786428:LVX786428 LMA786428:LMB786428 LCE786428:LCF786428 KSI786428:KSJ786428 KIM786428:KIN786428 JYQ786428:JYR786428 JOU786428:JOV786428 JEY786428:JEZ786428 IVC786428:IVD786428 ILG786428:ILH786428 IBK786428:IBL786428 HRO786428:HRP786428 HHS786428:HHT786428 GXW786428:GXX786428 GOA786428:GOB786428 GEE786428:GEF786428 FUI786428:FUJ786428 FKM786428:FKN786428 FAQ786428:FAR786428 EQU786428:EQV786428 EGY786428:EGZ786428 DXC786428:DXD786428 DNG786428:DNH786428 DDK786428:DDL786428 CTO786428:CTP786428 CJS786428:CJT786428 BZW786428:BZX786428 BQA786428:BQB786428 BGE786428:BGF786428 AWI786428:AWJ786428 AMM786428:AMN786428 ACQ786428:ACR786428 SU786428:SV786428 IY786428:IZ786428 B786428:D786428 WVK720892:WVL720892 WLO720892:WLP720892 WBS720892:WBT720892 VRW720892:VRX720892 VIA720892:VIB720892 UYE720892:UYF720892 UOI720892:UOJ720892 UEM720892:UEN720892 TUQ720892:TUR720892 TKU720892:TKV720892 TAY720892:TAZ720892 SRC720892:SRD720892 SHG720892:SHH720892 RXK720892:RXL720892 RNO720892:RNP720892 RDS720892:RDT720892 QTW720892:QTX720892 QKA720892:QKB720892 QAE720892:QAF720892 PQI720892:PQJ720892 PGM720892:PGN720892 OWQ720892:OWR720892 OMU720892:OMV720892 OCY720892:OCZ720892 NTC720892:NTD720892 NJG720892:NJH720892 MZK720892:MZL720892 MPO720892:MPP720892 MFS720892:MFT720892 LVW720892:LVX720892 LMA720892:LMB720892 LCE720892:LCF720892 KSI720892:KSJ720892 KIM720892:KIN720892 JYQ720892:JYR720892 JOU720892:JOV720892 JEY720892:JEZ720892 IVC720892:IVD720892 ILG720892:ILH720892 IBK720892:IBL720892 HRO720892:HRP720892 HHS720892:HHT720892 GXW720892:GXX720892 GOA720892:GOB720892 GEE720892:GEF720892 FUI720892:FUJ720892 FKM720892:FKN720892 FAQ720892:FAR720892 EQU720892:EQV720892 EGY720892:EGZ720892 DXC720892:DXD720892 DNG720892:DNH720892 DDK720892:DDL720892 CTO720892:CTP720892 CJS720892:CJT720892 BZW720892:BZX720892 BQA720892:BQB720892 BGE720892:BGF720892 AWI720892:AWJ720892 AMM720892:AMN720892 ACQ720892:ACR720892 SU720892:SV720892 IY720892:IZ720892 B720892:D720892 WVK655356:WVL655356 WLO655356:WLP655356 WBS655356:WBT655356 VRW655356:VRX655356 VIA655356:VIB655356 UYE655356:UYF655356 UOI655356:UOJ655356 UEM655356:UEN655356 TUQ655356:TUR655356 TKU655356:TKV655356 TAY655356:TAZ655356 SRC655356:SRD655356 SHG655356:SHH655356 RXK655356:RXL655356 RNO655356:RNP655356 RDS655356:RDT655356 QTW655356:QTX655356 QKA655356:QKB655356 QAE655356:QAF655356 PQI655356:PQJ655356 PGM655356:PGN655356 OWQ655356:OWR655356 OMU655356:OMV655356 OCY655356:OCZ655356 NTC655356:NTD655356 NJG655356:NJH655356 MZK655356:MZL655356 MPO655356:MPP655356 MFS655356:MFT655356 LVW655356:LVX655356 LMA655356:LMB655356 LCE655356:LCF655356 KSI655356:KSJ655356 KIM655356:KIN655356 JYQ655356:JYR655356 JOU655356:JOV655356 JEY655356:JEZ655356 IVC655356:IVD655356 ILG655356:ILH655356 IBK655356:IBL655356 HRO655356:HRP655356 HHS655356:HHT655356 GXW655356:GXX655356 GOA655356:GOB655356 GEE655356:GEF655356 FUI655356:FUJ655356 FKM655356:FKN655356 FAQ655356:FAR655356 EQU655356:EQV655356 EGY655356:EGZ655356 DXC655356:DXD655356 DNG655356:DNH655356 DDK655356:DDL655356 CTO655356:CTP655356 CJS655356:CJT655356 BZW655356:BZX655356 BQA655356:BQB655356 BGE655356:BGF655356 AWI655356:AWJ655356 AMM655356:AMN655356 ACQ655356:ACR655356 SU655356:SV655356 IY655356:IZ655356 B655356:D655356 WVK589820:WVL589820 WLO589820:WLP589820 WBS589820:WBT589820 VRW589820:VRX589820 VIA589820:VIB589820 UYE589820:UYF589820 UOI589820:UOJ589820 UEM589820:UEN589820 TUQ589820:TUR589820 TKU589820:TKV589820 TAY589820:TAZ589820 SRC589820:SRD589820 SHG589820:SHH589820 RXK589820:RXL589820 RNO589820:RNP589820 RDS589820:RDT589820 QTW589820:QTX589820 QKA589820:QKB589820 QAE589820:QAF589820 PQI589820:PQJ589820 PGM589820:PGN589820 OWQ589820:OWR589820 OMU589820:OMV589820 OCY589820:OCZ589820 NTC589820:NTD589820 NJG589820:NJH589820 MZK589820:MZL589820 MPO589820:MPP589820 MFS589820:MFT589820 LVW589820:LVX589820 LMA589820:LMB589820 LCE589820:LCF589820 KSI589820:KSJ589820 KIM589820:KIN589820 JYQ589820:JYR589820 JOU589820:JOV589820 JEY589820:JEZ589820 IVC589820:IVD589820 ILG589820:ILH589820 IBK589820:IBL589820 HRO589820:HRP589820 HHS589820:HHT589820 GXW589820:GXX589820 GOA589820:GOB589820 GEE589820:GEF589820 FUI589820:FUJ589820 FKM589820:FKN589820 FAQ589820:FAR589820 EQU589820:EQV589820 EGY589820:EGZ589820 DXC589820:DXD589820 DNG589820:DNH589820 DDK589820:DDL589820 CTO589820:CTP589820 CJS589820:CJT589820 BZW589820:BZX589820 BQA589820:BQB589820 BGE589820:BGF589820 AWI589820:AWJ589820 AMM589820:AMN589820 ACQ589820:ACR589820 SU589820:SV589820 IY589820:IZ589820 B589820:D589820 WVK524284:WVL524284 WLO524284:WLP524284 WBS524284:WBT524284 VRW524284:VRX524284 VIA524284:VIB524284 UYE524284:UYF524284 UOI524284:UOJ524284 UEM524284:UEN524284 TUQ524284:TUR524284 TKU524284:TKV524284 TAY524284:TAZ524284 SRC524284:SRD524284 SHG524284:SHH524284 RXK524284:RXL524284 RNO524284:RNP524284 RDS524284:RDT524284 QTW524284:QTX524284 QKA524284:QKB524284 QAE524284:QAF524284 PQI524284:PQJ524284 PGM524284:PGN524284 OWQ524284:OWR524284 OMU524284:OMV524284 OCY524284:OCZ524284 NTC524284:NTD524284 NJG524284:NJH524284 MZK524284:MZL524284 MPO524284:MPP524284 MFS524284:MFT524284 LVW524284:LVX524284 LMA524284:LMB524284 LCE524284:LCF524284 KSI524284:KSJ524284 KIM524284:KIN524284 JYQ524284:JYR524284 JOU524284:JOV524284 JEY524284:JEZ524284 IVC524284:IVD524284 ILG524284:ILH524284 IBK524284:IBL524284 HRO524284:HRP524284 HHS524284:HHT524284 GXW524284:GXX524284 GOA524284:GOB524284 GEE524284:GEF524284 FUI524284:FUJ524284 FKM524284:FKN524284 FAQ524284:FAR524284 EQU524284:EQV524284 EGY524284:EGZ524284 DXC524284:DXD524284 DNG524284:DNH524284 DDK524284:DDL524284 CTO524284:CTP524284 CJS524284:CJT524284 BZW524284:BZX524284 BQA524284:BQB524284 BGE524284:BGF524284 AWI524284:AWJ524284 AMM524284:AMN524284 ACQ524284:ACR524284 SU524284:SV524284 IY524284:IZ524284 B524284:D524284 WVK458748:WVL458748 WLO458748:WLP458748 WBS458748:WBT458748 VRW458748:VRX458748 VIA458748:VIB458748 UYE458748:UYF458748 UOI458748:UOJ458748 UEM458748:UEN458748 TUQ458748:TUR458748 TKU458748:TKV458748 TAY458748:TAZ458748 SRC458748:SRD458748 SHG458748:SHH458748 RXK458748:RXL458748 RNO458748:RNP458748 RDS458748:RDT458748 QTW458748:QTX458748 QKA458748:QKB458748 QAE458748:QAF458748 PQI458748:PQJ458748 PGM458748:PGN458748 OWQ458748:OWR458748 OMU458748:OMV458748 OCY458748:OCZ458748 NTC458748:NTD458748 NJG458748:NJH458748 MZK458748:MZL458748 MPO458748:MPP458748 MFS458748:MFT458748 LVW458748:LVX458748 LMA458748:LMB458748 LCE458748:LCF458748 KSI458748:KSJ458748 KIM458748:KIN458748 JYQ458748:JYR458748 JOU458748:JOV458748 JEY458748:JEZ458748 IVC458748:IVD458748 ILG458748:ILH458748 IBK458748:IBL458748 HRO458748:HRP458748 HHS458748:HHT458748 GXW458748:GXX458748 GOA458748:GOB458748 GEE458748:GEF458748 FUI458748:FUJ458748 FKM458748:FKN458748 FAQ458748:FAR458748 EQU458748:EQV458748 EGY458748:EGZ458748 DXC458748:DXD458748 DNG458748:DNH458748 DDK458748:DDL458748 CTO458748:CTP458748 CJS458748:CJT458748 BZW458748:BZX458748 BQA458748:BQB458748 BGE458748:BGF458748 AWI458748:AWJ458748 AMM458748:AMN458748 ACQ458748:ACR458748 SU458748:SV458748 IY458748:IZ458748 B458748:D458748 WVK393212:WVL393212 WLO393212:WLP393212 WBS393212:WBT393212 VRW393212:VRX393212 VIA393212:VIB393212 UYE393212:UYF393212 UOI393212:UOJ393212 UEM393212:UEN393212 TUQ393212:TUR393212 TKU393212:TKV393212 TAY393212:TAZ393212 SRC393212:SRD393212 SHG393212:SHH393212 RXK393212:RXL393212 RNO393212:RNP393212 RDS393212:RDT393212 QTW393212:QTX393212 QKA393212:QKB393212 QAE393212:QAF393212 PQI393212:PQJ393212 PGM393212:PGN393212 OWQ393212:OWR393212 OMU393212:OMV393212 OCY393212:OCZ393212 NTC393212:NTD393212 NJG393212:NJH393212 MZK393212:MZL393212 MPO393212:MPP393212 MFS393212:MFT393212 LVW393212:LVX393212 LMA393212:LMB393212 LCE393212:LCF393212 KSI393212:KSJ393212 KIM393212:KIN393212 JYQ393212:JYR393212 JOU393212:JOV393212 JEY393212:JEZ393212 IVC393212:IVD393212 ILG393212:ILH393212 IBK393212:IBL393212 HRO393212:HRP393212 HHS393212:HHT393212 GXW393212:GXX393212 GOA393212:GOB393212 GEE393212:GEF393212 FUI393212:FUJ393212 FKM393212:FKN393212 FAQ393212:FAR393212 EQU393212:EQV393212 EGY393212:EGZ393212 DXC393212:DXD393212 DNG393212:DNH393212 DDK393212:DDL393212 CTO393212:CTP393212 CJS393212:CJT393212 BZW393212:BZX393212 BQA393212:BQB393212 BGE393212:BGF393212 AWI393212:AWJ393212 AMM393212:AMN393212 ACQ393212:ACR393212 SU393212:SV393212 IY393212:IZ393212 B393212:D393212 WVK327676:WVL327676 WLO327676:WLP327676 WBS327676:WBT327676 VRW327676:VRX327676 VIA327676:VIB327676 UYE327676:UYF327676 UOI327676:UOJ327676 UEM327676:UEN327676 TUQ327676:TUR327676 TKU327676:TKV327676 TAY327676:TAZ327676 SRC327676:SRD327676 SHG327676:SHH327676 RXK327676:RXL327676 RNO327676:RNP327676 RDS327676:RDT327676 QTW327676:QTX327676 QKA327676:QKB327676 QAE327676:QAF327676 PQI327676:PQJ327676 PGM327676:PGN327676 OWQ327676:OWR327676 OMU327676:OMV327676 OCY327676:OCZ327676 NTC327676:NTD327676 NJG327676:NJH327676 MZK327676:MZL327676 MPO327676:MPP327676 MFS327676:MFT327676 LVW327676:LVX327676 LMA327676:LMB327676 LCE327676:LCF327676 KSI327676:KSJ327676 KIM327676:KIN327676 JYQ327676:JYR327676 JOU327676:JOV327676 JEY327676:JEZ327676 IVC327676:IVD327676 ILG327676:ILH327676 IBK327676:IBL327676 HRO327676:HRP327676 HHS327676:HHT327676 GXW327676:GXX327676 GOA327676:GOB327676 GEE327676:GEF327676 FUI327676:FUJ327676 FKM327676:FKN327676 FAQ327676:FAR327676 EQU327676:EQV327676 EGY327676:EGZ327676 DXC327676:DXD327676 DNG327676:DNH327676 DDK327676:DDL327676 CTO327676:CTP327676 CJS327676:CJT327676 BZW327676:BZX327676 BQA327676:BQB327676 BGE327676:BGF327676 AWI327676:AWJ327676 AMM327676:AMN327676 ACQ327676:ACR327676 SU327676:SV327676 IY327676:IZ327676 B327676:D327676 WVK262140:WVL262140 WLO262140:WLP262140 WBS262140:WBT262140 VRW262140:VRX262140 VIA262140:VIB262140 UYE262140:UYF262140 UOI262140:UOJ262140 UEM262140:UEN262140 TUQ262140:TUR262140 TKU262140:TKV262140 TAY262140:TAZ262140 SRC262140:SRD262140 SHG262140:SHH262140 RXK262140:RXL262140 RNO262140:RNP262140 RDS262140:RDT262140 QTW262140:QTX262140 QKA262140:QKB262140 QAE262140:QAF262140 PQI262140:PQJ262140 PGM262140:PGN262140 OWQ262140:OWR262140 OMU262140:OMV262140 OCY262140:OCZ262140 NTC262140:NTD262140 NJG262140:NJH262140 MZK262140:MZL262140 MPO262140:MPP262140 MFS262140:MFT262140 LVW262140:LVX262140 LMA262140:LMB262140 LCE262140:LCF262140 KSI262140:KSJ262140 KIM262140:KIN262140 JYQ262140:JYR262140 JOU262140:JOV262140 JEY262140:JEZ262140 IVC262140:IVD262140 ILG262140:ILH262140 IBK262140:IBL262140 HRO262140:HRP262140 HHS262140:HHT262140 GXW262140:GXX262140 GOA262140:GOB262140 GEE262140:GEF262140 FUI262140:FUJ262140 FKM262140:FKN262140 FAQ262140:FAR262140 EQU262140:EQV262140 EGY262140:EGZ262140 DXC262140:DXD262140 DNG262140:DNH262140 DDK262140:DDL262140 CTO262140:CTP262140 CJS262140:CJT262140 BZW262140:BZX262140 BQA262140:BQB262140 BGE262140:BGF262140 AWI262140:AWJ262140 AMM262140:AMN262140 ACQ262140:ACR262140 SU262140:SV262140 IY262140:IZ262140 B262140:D262140 WVK196604:WVL196604 WLO196604:WLP196604 WBS196604:WBT196604 VRW196604:VRX196604 VIA196604:VIB196604 UYE196604:UYF196604 UOI196604:UOJ196604 UEM196604:UEN196604 TUQ196604:TUR196604 TKU196604:TKV196604 TAY196604:TAZ196604 SRC196604:SRD196604 SHG196604:SHH196604 RXK196604:RXL196604 RNO196604:RNP196604 RDS196604:RDT196604 QTW196604:QTX196604 QKA196604:QKB196604 QAE196604:QAF196604 PQI196604:PQJ196604 PGM196604:PGN196604 OWQ196604:OWR196604 OMU196604:OMV196604 OCY196604:OCZ196604 NTC196604:NTD196604 NJG196604:NJH196604 MZK196604:MZL196604 MPO196604:MPP196604 MFS196604:MFT196604 LVW196604:LVX196604 LMA196604:LMB196604 LCE196604:LCF196604 KSI196604:KSJ196604 KIM196604:KIN196604 JYQ196604:JYR196604 JOU196604:JOV196604 JEY196604:JEZ196604 IVC196604:IVD196604 ILG196604:ILH196604 IBK196604:IBL196604 HRO196604:HRP196604 HHS196604:HHT196604 GXW196604:GXX196604 GOA196604:GOB196604 GEE196604:GEF196604 FUI196604:FUJ196604 FKM196604:FKN196604 FAQ196604:FAR196604 EQU196604:EQV196604 EGY196604:EGZ196604 DXC196604:DXD196604 DNG196604:DNH196604 DDK196604:DDL196604 CTO196604:CTP196604 CJS196604:CJT196604 BZW196604:BZX196604 BQA196604:BQB196604 BGE196604:BGF196604 AWI196604:AWJ196604 AMM196604:AMN196604 ACQ196604:ACR196604 SU196604:SV196604 IY196604:IZ196604 B196604:D196604 WVK131068:WVL131068 WLO131068:WLP131068 WBS131068:WBT131068 VRW131068:VRX131068 VIA131068:VIB131068 UYE131068:UYF131068 UOI131068:UOJ131068 UEM131068:UEN131068 TUQ131068:TUR131068 TKU131068:TKV131068 TAY131068:TAZ131068 SRC131068:SRD131068 SHG131068:SHH131068 RXK131068:RXL131068 RNO131068:RNP131068 RDS131068:RDT131068 QTW131068:QTX131068 QKA131068:QKB131068 QAE131068:QAF131068 PQI131068:PQJ131068 PGM131068:PGN131068 OWQ131068:OWR131068 OMU131068:OMV131068 OCY131068:OCZ131068 NTC131068:NTD131068 NJG131068:NJH131068 MZK131068:MZL131068 MPO131068:MPP131068 MFS131068:MFT131068 LVW131068:LVX131068 LMA131068:LMB131068 LCE131068:LCF131068 KSI131068:KSJ131068 KIM131068:KIN131068 JYQ131068:JYR131068 JOU131068:JOV131068 JEY131068:JEZ131068 IVC131068:IVD131068 ILG131068:ILH131068 IBK131068:IBL131068 HRO131068:HRP131068 HHS131068:HHT131068 GXW131068:GXX131068 GOA131068:GOB131068 GEE131068:GEF131068 FUI131068:FUJ131068 FKM131068:FKN131068 FAQ131068:FAR131068 EQU131068:EQV131068 EGY131068:EGZ131068 DXC131068:DXD131068 DNG131068:DNH131068 DDK131068:DDL131068 CTO131068:CTP131068 CJS131068:CJT131068 BZW131068:BZX131068 BQA131068:BQB131068 BGE131068:BGF131068 AWI131068:AWJ131068 AMM131068:AMN131068 ACQ131068:ACR131068 SU131068:SV131068 IY131068:IZ131068 B131068:D131068 WVK65532:WVL65532 WLO65532:WLP65532 WBS65532:WBT65532 VRW65532:VRX65532 VIA65532:VIB65532 UYE65532:UYF65532 UOI65532:UOJ65532 UEM65532:UEN65532 TUQ65532:TUR65532 TKU65532:TKV65532 TAY65532:TAZ65532 SRC65532:SRD65532 SHG65532:SHH65532 RXK65532:RXL65532 RNO65532:RNP65532 RDS65532:RDT65532 QTW65532:QTX65532 QKA65532:QKB65532 QAE65532:QAF65532 PQI65532:PQJ65532 PGM65532:PGN65532 OWQ65532:OWR65532 OMU65532:OMV65532 OCY65532:OCZ65532 NTC65532:NTD65532 NJG65532:NJH65532 MZK65532:MZL65532 MPO65532:MPP65532 MFS65532:MFT65532 LVW65532:LVX65532 LMA65532:LMB65532 LCE65532:LCF65532 KSI65532:KSJ65532 KIM65532:KIN65532 JYQ65532:JYR65532 JOU65532:JOV65532 JEY65532:JEZ65532 IVC65532:IVD65532 ILG65532:ILH65532 IBK65532:IBL65532 HRO65532:HRP65532 HHS65532:HHT65532 GXW65532:GXX65532 GOA65532:GOB65532 GEE65532:GEF65532 FUI65532:FUJ65532 FKM65532:FKN65532 FAQ65532:FAR65532 EQU65532:EQV65532 EGY65532:EGZ65532 DXC65532:DXD65532 DNG65532:DNH65532 DDK65532:DDL65532 CTO65532:CTP65532 CJS65532:CJT65532 BZW65532:BZX65532 BQA65532:BQB65532 BGE65532:BGF65532 AWI65532:AWJ65532 AMM65532:AMN65532 ACQ65532:ACR65532 SU65532:SV65532 IY65532:IZ65532 B65532:D65532 WVK1:WVL1 WLO1:WLP1 WBS1:WBT1 VRW1:VRX1 VIA1:VIB1 UYE1:UYF1 UOI1:UOJ1 UEM1:UEN1 TUQ1:TUR1 TKU1:TKV1 TAY1:TAZ1 SRC1:SRD1 SHG1:SHH1 RXK1:RXL1 RNO1:RNP1 RDS1:RDT1 QTW1:QTX1 QKA1:QKB1 QAE1:QAF1 PQI1:PQJ1 PGM1:PGN1 OWQ1:OWR1 OMU1:OMV1 OCY1:OCZ1 NTC1:NTD1 NJG1:NJH1 MZK1:MZL1 MPO1:MPP1 MFS1:MFT1 LVW1:LVX1 LMA1:LMB1 LCE1:LCF1 KSI1:KSJ1 KIM1:KIN1 JYQ1:JYR1 JOU1:JOV1 JEY1:JEZ1 IVC1:IVD1 ILG1:ILH1 IBK1:IBL1 HRO1:HRP1 HHS1:HHT1 GXW1:GXX1 GOA1:GOB1 GEE1:GEF1 FUI1:FUJ1 FKM1:FKN1 FAQ1:FAR1 EQU1:EQV1 EGY1:EGZ1 DXC1:DXD1 DNG1:DNH1 DDK1:DDL1 CTO1:CTP1 CJS1:CJT1 BZW1:BZX1 BQA1:BQB1 BGE1:BGF1 AWI1:AWJ1 AMM1:AMN1 ACQ1:ACR1 SU1:SV1 E1" xr:uid="{BDE0D54D-0D65-4790-B026-A91C085F7B91}">
      <formula1>#REF!</formula1>
    </dataValidation>
    <dataValidation type="list" allowBlank="1" showInputMessage="1" showErrorMessage="1" sqref="C4:D4" xr:uid="{7B7B5F6D-FE50-49BF-AAEB-47F8BAE0215D}">
      <formula1>"Basisförderung, Projektförderung"</formula1>
    </dataValidation>
  </dataValidations>
  <pageMargins left="0.59055118110236227" right="0.39370078740157483" top="0.98425196850393704" bottom="0.51181102362204722" header="0.51181102362204722" footer="0.35433070866141736"/>
  <pageSetup paperSize="9" scale="86" fitToHeight="99" orientation="landscape" r:id="rId1"/>
  <headerFooter alignWithMargins="0">
    <oddFooter>&amp;L
&amp;R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AE74-C835-4A6C-86ED-9A235B604CD3}">
  <sheetPr codeName="Tabelle8">
    <pageSetUpPr fitToPage="1"/>
  </sheetPr>
  <dimension ref="B1:M105"/>
  <sheetViews>
    <sheetView view="pageLayout" zoomScaleNormal="90" workbookViewId="0">
      <selection activeCell="E15" sqref="E15"/>
    </sheetView>
  </sheetViews>
  <sheetFormatPr baseColWidth="10" defaultRowHeight="15" x14ac:dyDescent="0.25"/>
  <cols>
    <col min="1" max="1" width="11.42578125" style="16"/>
    <col min="2" max="2" width="20.28515625" style="16" customWidth="1"/>
    <col min="3" max="3" width="43.7109375" style="16" customWidth="1"/>
    <col min="4" max="4" width="22.85546875" style="16" customWidth="1"/>
    <col min="5" max="5" width="15.28515625" style="235" bestFit="1" customWidth="1"/>
    <col min="6" max="6" width="17.28515625" style="250" customWidth="1"/>
    <col min="7" max="7" width="14" style="16" customWidth="1"/>
    <col min="8" max="8" width="10.7109375" style="16" customWidth="1"/>
    <col min="9" max="9" width="20.5703125" style="16" customWidth="1"/>
    <col min="10" max="10" width="22.85546875" style="251" customWidth="1"/>
    <col min="11" max="11" width="8.28515625" style="16" customWidth="1"/>
    <col min="12" max="254" width="11.42578125" style="16"/>
    <col min="255" max="255" width="6.7109375" style="16" bestFit="1" customWidth="1"/>
    <col min="256" max="256" width="6.85546875" style="16" customWidth="1"/>
    <col min="257" max="257" width="14.42578125" style="16" customWidth="1"/>
    <col min="258" max="258" width="37.140625" style="16" customWidth="1"/>
    <col min="259" max="259" width="43.7109375" style="16" customWidth="1"/>
    <col min="260" max="260" width="22.85546875" style="16" customWidth="1"/>
    <col min="261" max="262" width="15.28515625" style="16" bestFit="1" customWidth="1"/>
    <col min="263" max="263" width="14" style="16" customWidth="1"/>
    <col min="264" max="264" width="10.7109375" style="16" customWidth="1"/>
    <col min="265" max="265" width="20.5703125" style="16" customWidth="1"/>
    <col min="266" max="266" width="22.85546875" style="16" customWidth="1"/>
    <col min="267" max="267" width="8.28515625" style="16" customWidth="1"/>
    <col min="268" max="510" width="11.42578125" style="16"/>
    <col min="511" max="511" width="6.7109375" style="16" bestFit="1" customWidth="1"/>
    <col min="512" max="512" width="6.85546875" style="16" customWidth="1"/>
    <col min="513" max="513" width="14.42578125" style="16" customWidth="1"/>
    <col min="514" max="514" width="37.140625" style="16" customWidth="1"/>
    <col min="515" max="515" width="43.7109375" style="16" customWidth="1"/>
    <col min="516" max="516" width="22.85546875" style="16" customWidth="1"/>
    <col min="517" max="518" width="15.28515625" style="16" bestFit="1" customWidth="1"/>
    <col min="519" max="519" width="14" style="16" customWidth="1"/>
    <col min="520" max="520" width="10.7109375" style="16" customWidth="1"/>
    <col min="521" max="521" width="20.5703125" style="16" customWidth="1"/>
    <col min="522" max="522" width="22.85546875" style="16" customWidth="1"/>
    <col min="523" max="523" width="8.28515625" style="16" customWidth="1"/>
    <col min="524" max="766" width="11.42578125" style="16"/>
    <col min="767" max="767" width="6.7109375" style="16" bestFit="1" customWidth="1"/>
    <col min="768" max="768" width="6.85546875" style="16" customWidth="1"/>
    <col min="769" max="769" width="14.42578125" style="16" customWidth="1"/>
    <col min="770" max="770" width="37.140625" style="16" customWidth="1"/>
    <col min="771" max="771" width="43.7109375" style="16" customWidth="1"/>
    <col min="772" max="772" width="22.85546875" style="16" customWidth="1"/>
    <col min="773" max="774" width="15.28515625" style="16" bestFit="1" customWidth="1"/>
    <col min="775" max="775" width="14" style="16" customWidth="1"/>
    <col min="776" max="776" width="10.7109375" style="16" customWidth="1"/>
    <col min="777" max="777" width="20.5703125" style="16" customWidth="1"/>
    <col min="778" max="778" width="22.85546875" style="16" customWidth="1"/>
    <col min="779" max="779" width="8.28515625" style="16" customWidth="1"/>
    <col min="780" max="1022" width="11.42578125" style="16"/>
    <col min="1023" max="1023" width="6.7109375" style="16" bestFit="1" customWidth="1"/>
    <col min="1024" max="1024" width="6.85546875" style="16" customWidth="1"/>
    <col min="1025" max="1025" width="14.42578125" style="16" customWidth="1"/>
    <col min="1026" max="1026" width="37.140625" style="16" customWidth="1"/>
    <col min="1027" max="1027" width="43.7109375" style="16" customWidth="1"/>
    <col min="1028" max="1028" width="22.85546875" style="16" customWidth="1"/>
    <col min="1029" max="1030" width="15.28515625" style="16" bestFit="1" customWidth="1"/>
    <col min="1031" max="1031" width="14" style="16" customWidth="1"/>
    <col min="1032" max="1032" width="10.7109375" style="16" customWidth="1"/>
    <col min="1033" max="1033" width="20.5703125" style="16" customWidth="1"/>
    <col min="1034" max="1034" width="22.85546875" style="16" customWidth="1"/>
    <col min="1035" max="1035" width="8.28515625" style="16" customWidth="1"/>
    <col min="1036" max="1278" width="11.42578125" style="16"/>
    <col min="1279" max="1279" width="6.7109375" style="16" bestFit="1" customWidth="1"/>
    <col min="1280" max="1280" width="6.85546875" style="16" customWidth="1"/>
    <col min="1281" max="1281" width="14.42578125" style="16" customWidth="1"/>
    <col min="1282" max="1282" width="37.140625" style="16" customWidth="1"/>
    <col min="1283" max="1283" width="43.7109375" style="16" customWidth="1"/>
    <col min="1284" max="1284" width="22.85546875" style="16" customWidth="1"/>
    <col min="1285" max="1286" width="15.28515625" style="16" bestFit="1" customWidth="1"/>
    <col min="1287" max="1287" width="14" style="16" customWidth="1"/>
    <col min="1288" max="1288" width="10.7109375" style="16" customWidth="1"/>
    <col min="1289" max="1289" width="20.5703125" style="16" customWidth="1"/>
    <col min="1290" max="1290" width="22.85546875" style="16" customWidth="1"/>
    <col min="1291" max="1291" width="8.28515625" style="16" customWidth="1"/>
    <col min="1292" max="1534" width="11.42578125" style="16"/>
    <col min="1535" max="1535" width="6.7109375" style="16" bestFit="1" customWidth="1"/>
    <col min="1536" max="1536" width="6.85546875" style="16" customWidth="1"/>
    <col min="1537" max="1537" width="14.42578125" style="16" customWidth="1"/>
    <col min="1538" max="1538" width="37.140625" style="16" customWidth="1"/>
    <col min="1539" max="1539" width="43.7109375" style="16" customWidth="1"/>
    <col min="1540" max="1540" width="22.85546875" style="16" customWidth="1"/>
    <col min="1541" max="1542" width="15.28515625" style="16" bestFit="1" customWidth="1"/>
    <col min="1543" max="1543" width="14" style="16" customWidth="1"/>
    <col min="1544" max="1544" width="10.7109375" style="16" customWidth="1"/>
    <col min="1545" max="1545" width="20.5703125" style="16" customWidth="1"/>
    <col min="1546" max="1546" width="22.85546875" style="16" customWidth="1"/>
    <col min="1547" max="1547" width="8.28515625" style="16" customWidth="1"/>
    <col min="1548" max="1790" width="11.42578125" style="16"/>
    <col min="1791" max="1791" width="6.7109375" style="16" bestFit="1" customWidth="1"/>
    <col min="1792" max="1792" width="6.85546875" style="16" customWidth="1"/>
    <col min="1793" max="1793" width="14.42578125" style="16" customWidth="1"/>
    <col min="1794" max="1794" width="37.140625" style="16" customWidth="1"/>
    <col min="1795" max="1795" width="43.7109375" style="16" customWidth="1"/>
    <col min="1796" max="1796" width="22.85546875" style="16" customWidth="1"/>
    <col min="1797" max="1798" width="15.28515625" style="16" bestFit="1" customWidth="1"/>
    <col min="1799" max="1799" width="14" style="16" customWidth="1"/>
    <col min="1800" max="1800" width="10.7109375" style="16" customWidth="1"/>
    <col min="1801" max="1801" width="20.5703125" style="16" customWidth="1"/>
    <col min="1802" max="1802" width="22.85546875" style="16" customWidth="1"/>
    <col min="1803" max="1803" width="8.28515625" style="16" customWidth="1"/>
    <col min="1804" max="2046" width="11.42578125" style="16"/>
    <col min="2047" max="2047" width="6.7109375" style="16" bestFit="1" customWidth="1"/>
    <col min="2048" max="2048" width="6.85546875" style="16" customWidth="1"/>
    <col min="2049" max="2049" width="14.42578125" style="16" customWidth="1"/>
    <col min="2050" max="2050" width="37.140625" style="16" customWidth="1"/>
    <col min="2051" max="2051" width="43.7109375" style="16" customWidth="1"/>
    <col min="2052" max="2052" width="22.85546875" style="16" customWidth="1"/>
    <col min="2053" max="2054" width="15.28515625" style="16" bestFit="1" customWidth="1"/>
    <col min="2055" max="2055" width="14" style="16" customWidth="1"/>
    <col min="2056" max="2056" width="10.7109375" style="16" customWidth="1"/>
    <col min="2057" max="2057" width="20.5703125" style="16" customWidth="1"/>
    <col min="2058" max="2058" width="22.85546875" style="16" customWidth="1"/>
    <col min="2059" max="2059" width="8.28515625" style="16" customWidth="1"/>
    <col min="2060" max="2302" width="11.42578125" style="16"/>
    <col min="2303" max="2303" width="6.7109375" style="16" bestFit="1" customWidth="1"/>
    <col min="2304" max="2304" width="6.85546875" style="16" customWidth="1"/>
    <col min="2305" max="2305" width="14.42578125" style="16" customWidth="1"/>
    <col min="2306" max="2306" width="37.140625" style="16" customWidth="1"/>
    <col min="2307" max="2307" width="43.7109375" style="16" customWidth="1"/>
    <col min="2308" max="2308" width="22.85546875" style="16" customWidth="1"/>
    <col min="2309" max="2310" width="15.28515625" style="16" bestFit="1" customWidth="1"/>
    <col min="2311" max="2311" width="14" style="16" customWidth="1"/>
    <col min="2312" max="2312" width="10.7109375" style="16" customWidth="1"/>
    <col min="2313" max="2313" width="20.5703125" style="16" customWidth="1"/>
    <col min="2314" max="2314" width="22.85546875" style="16" customWidth="1"/>
    <col min="2315" max="2315" width="8.28515625" style="16" customWidth="1"/>
    <col min="2316" max="2558" width="11.42578125" style="16"/>
    <col min="2559" max="2559" width="6.7109375" style="16" bestFit="1" customWidth="1"/>
    <col min="2560" max="2560" width="6.85546875" style="16" customWidth="1"/>
    <col min="2561" max="2561" width="14.42578125" style="16" customWidth="1"/>
    <col min="2562" max="2562" width="37.140625" style="16" customWidth="1"/>
    <col min="2563" max="2563" width="43.7109375" style="16" customWidth="1"/>
    <col min="2564" max="2564" width="22.85546875" style="16" customWidth="1"/>
    <col min="2565" max="2566" width="15.28515625" style="16" bestFit="1" customWidth="1"/>
    <col min="2567" max="2567" width="14" style="16" customWidth="1"/>
    <col min="2568" max="2568" width="10.7109375" style="16" customWidth="1"/>
    <col min="2569" max="2569" width="20.5703125" style="16" customWidth="1"/>
    <col min="2570" max="2570" width="22.85546875" style="16" customWidth="1"/>
    <col min="2571" max="2571" width="8.28515625" style="16" customWidth="1"/>
    <col min="2572" max="2814" width="11.42578125" style="16"/>
    <col min="2815" max="2815" width="6.7109375" style="16" bestFit="1" customWidth="1"/>
    <col min="2816" max="2816" width="6.85546875" style="16" customWidth="1"/>
    <col min="2817" max="2817" width="14.42578125" style="16" customWidth="1"/>
    <col min="2818" max="2818" width="37.140625" style="16" customWidth="1"/>
    <col min="2819" max="2819" width="43.7109375" style="16" customWidth="1"/>
    <col min="2820" max="2820" width="22.85546875" style="16" customWidth="1"/>
    <col min="2821" max="2822" width="15.28515625" style="16" bestFit="1" customWidth="1"/>
    <col min="2823" max="2823" width="14" style="16" customWidth="1"/>
    <col min="2824" max="2824" width="10.7109375" style="16" customWidth="1"/>
    <col min="2825" max="2825" width="20.5703125" style="16" customWidth="1"/>
    <col min="2826" max="2826" width="22.85546875" style="16" customWidth="1"/>
    <col min="2827" max="2827" width="8.28515625" style="16" customWidth="1"/>
    <col min="2828" max="3070" width="11.42578125" style="16"/>
    <col min="3071" max="3071" width="6.7109375" style="16" bestFit="1" customWidth="1"/>
    <col min="3072" max="3072" width="6.85546875" style="16" customWidth="1"/>
    <col min="3073" max="3073" width="14.42578125" style="16" customWidth="1"/>
    <col min="3074" max="3074" width="37.140625" style="16" customWidth="1"/>
    <col min="3075" max="3075" width="43.7109375" style="16" customWidth="1"/>
    <col min="3076" max="3076" width="22.85546875" style="16" customWidth="1"/>
    <col min="3077" max="3078" width="15.28515625" style="16" bestFit="1" customWidth="1"/>
    <col min="3079" max="3079" width="14" style="16" customWidth="1"/>
    <col min="3080" max="3080" width="10.7109375" style="16" customWidth="1"/>
    <col min="3081" max="3081" width="20.5703125" style="16" customWidth="1"/>
    <col min="3082" max="3082" width="22.85546875" style="16" customWidth="1"/>
    <col min="3083" max="3083" width="8.28515625" style="16" customWidth="1"/>
    <col min="3084" max="3326" width="11.42578125" style="16"/>
    <col min="3327" max="3327" width="6.7109375" style="16" bestFit="1" customWidth="1"/>
    <col min="3328" max="3328" width="6.85546875" style="16" customWidth="1"/>
    <col min="3329" max="3329" width="14.42578125" style="16" customWidth="1"/>
    <col min="3330" max="3330" width="37.140625" style="16" customWidth="1"/>
    <col min="3331" max="3331" width="43.7109375" style="16" customWidth="1"/>
    <col min="3332" max="3332" width="22.85546875" style="16" customWidth="1"/>
    <col min="3333" max="3334" width="15.28515625" style="16" bestFit="1" customWidth="1"/>
    <col min="3335" max="3335" width="14" style="16" customWidth="1"/>
    <col min="3336" max="3336" width="10.7109375" style="16" customWidth="1"/>
    <col min="3337" max="3337" width="20.5703125" style="16" customWidth="1"/>
    <col min="3338" max="3338" width="22.85546875" style="16" customWidth="1"/>
    <col min="3339" max="3339" width="8.28515625" style="16" customWidth="1"/>
    <col min="3340" max="3582" width="11.42578125" style="16"/>
    <col min="3583" max="3583" width="6.7109375" style="16" bestFit="1" customWidth="1"/>
    <col min="3584" max="3584" width="6.85546875" style="16" customWidth="1"/>
    <col min="3585" max="3585" width="14.42578125" style="16" customWidth="1"/>
    <col min="3586" max="3586" width="37.140625" style="16" customWidth="1"/>
    <col min="3587" max="3587" width="43.7109375" style="16" customWidth="1"/>
    <col min="3588" max="3588" width="22.85546875" style="16" customWidth="1"/>
    <col min="3589" max="3590" width="15.28515625" style="16" bestFit="1" customWidth="1"/>
    <col min="3591" max="3591" width="14" style="16" customWidth="1"/>
    <col min="3592" max="3592" width="10.7109375" style="16" customWidth="1"/>
    <col min="3593" max="3593" width="20.5703125" style="16" customWidth="1"/>
    <col min="3594" max="3594" width="22.85546875" style="16" customWidth="1"/>
    <col min="3595" max="3595" width="8.28515625" style="16" customWidth="1"/>
    <col min="3596" max="3838" width="11.42578125" style="16"/>
    <col min="3839" max="3839" width="6.7109375" style="16" bestFit="1" customWidth="1"/>
    <col min="3840" max="3840" width="6.85546875" style="16" customWidth="1"/>
    <col min="3841" max="3841" width="14.42578125" style="16" customWidth="1"/>
    <col min="3842" max="3842" width="37.140625" style="16" customWidth="1"/>
    <col min="3843" max="3843" width="43.7109375" style="16" customWidth="1"/>
    <col min="3844" max="3844" width="22.85546875" style="16" customWidth="1"/>
    <col min="3845" max="3846" width="15.28515625" style="16" bestFit="1" customWidth="1"/>
    <col min="3847" max="3847" width="14" style="16" customWidth="1"/>
    <col min="3848" max="3848" width="10.7109375" style="16" customWidth="1"/>
    <col min="3849" max="3849" width="20.5703125" style="16" customWidth="1"/>
    <col min="3850" max="3850" width="22.85546875" style="16" customWidth="1"/>
    <col min="3851" max="3851" width="8.28515625" style="16" customWidth="1"/>
    <col min="3852" max="4094" width="11.42578125" style="16"/>
    <col min="4095" max="4095" width="6.7109375" style="16" bestFit="1" customWidth="1"/>
    <col min="4096" max="4096" width="6.85546875" style="16" customWidth="1"/>
    <col min="4097" max="4097" width="14.42578125" style="16" customWidth="1"/>
    <col min="4098" max="4098" width="37.140625" style="16" customWidth="1"/>
    <col min="4099" max="4099" width="43.7109375" style="16" customWidth="1"/>
    <col min="4100" max="4100" width="22.85546875" style="16" customWidth="1"/>
    <col min="4101" max="4102" width="15.28515625" style="16" bestFit="1" customWidth="1"/>
    <col min="4103" max="4103" width="14" style="16" customWidth="1"/>
    <col min="4104" max="4104" width="10.7109375" style="16" customWidth="1"/>
    <col min="4105" max="4105" width="20.5703125" style="16" customWidth="1"/>
    <col min="4106" max="4106" width="22.85546875" style="16" customWidth="1"/>
    <col min="4107" max="4107" width="8.28515625" style="16" customWidth="1"/>
    <col min="4108" max="4350" width="11.42578125" style="16"/>
    <col min="4351" max="4351" width="6.7109375" style="16" bestFit="1" customWidth="1"/>
    <col min="4352" max="4352" width="6.85546875" style="16" customWidth="1"/>
    <col min="4353" max="4353" width="14.42578125" style="16" customWidth="1"/>
    <col min="4354" max="4354" width="37.140625" style="16" customWidth="1"/>
    <col min="4355" max="4355" width="43.7109375" style="16" customWidth="1"/>
    <col min="4356" max="4356" width="22.85546875" style="16" customWidth="1"/>
    <col min="4357" max="4358" width="15.28515625" style="16" bestFit="1" customWidth="1"/>
    <col min="4359" max="4359" width="14" style="16" customWidth="1"/>
    <col min="4360" max="4360" width="10.7109375" style="16" customWidth="1"/>
    <col min="4361" max="4361" width="20.5703125" style="16" customWidth="1"/>
    <col min="4362" max="4362" width="22.85546875" style="16" customWidth="1"/>
    <col min="4363" max="4363" width="8.28515625" style="16" customWidth="1"/>
    <col min="4364" max="4606" width="11.42578125" style="16"/>
    <col min="4607" max="4607" width="6.7109375" style="16" bestFit="1" customWidth="1"/>
    <col min="4608" max="4608" width="6.85546875" style="16" customWidth="1"/>
    <col min="4609" max="4609" width="14.42578125" style="16" customWidth="1"/>
    <col min="4610" max="4610" width="37.140625" style="16" customWidth="1"/>
    <col min="4611" max="4611" width="43.7109375" style="16" customWidth="1"/>
    <col min="4612" max="4612" width="22.85546875" style="16" customWidth="1"/>
    <col min="4613" max="4614" width="15.28515625" style="16" bestFit="1" customWidth="1"/>
    <col min="4615" max="4615" width="14" style="16" customWidth="1"/>
    <col min="4616" max="4616" width="10.7109375" style="16" customWidth="1"/>
    <col min="4617" max="4617" width="20.5703125" style="16" customWidth="1"/>
    <col min="4618" max="4618" width="22.85546875" style="16" customWidth="1"/>
    <col min="4619" max="4619" width="8.28515625" style="16" customWidth="1"/>
    <col min="4620" max="4862" width="11.42578125" style="16"/>
    <col min="4863" max="4863" width="6.7109375" style="16" bestFit="1" customWidth="1"/>
    <col min="4864" max="4864" width="6.85546875" style="16" customWidth="1"/>
    <col min="4865" max="4865" width="14.42578125" style="16" customWidth="1"/>
    <col min="4866" max="4866" width="37.140625" style="16" customWidth="1"/>
    <col min="4867" max="4867" width="43.7109375" style="16" customWidth="1"/>
    <col min="4868" max="4868" width="22.85546875" style="16" customWidth="1"/>
    <col min="4869" max="4870" width="15.28515625" style="16" bestFit="1" customWidth="1"/>
    <col min="4871" max="4871" width="14" style="16" customWidth="1"/>
    <col min="4872" max="4872" width="10.7109375" style="16" customWidth="1"/>
    <col min="4873" max="4873" width="20.5703125" style="16" customWidth="1"/>
    <col min="4874" max="4874" width="22.85546875" style="16" customWidth="1"/>
    <col min="4875" max="4875" width="8.28515625" style="16" customWidth="1"/>
    <col min="4876" max="5118" width="11.42578125" style="16"/>
    <col min="5119" max="5119" width="6.7109375" style="16" bestFit="1" customWidth="1"/>
    <col min="5120" max="5120" width="6.85546875" style="16" customWidth="1"/>
    <col min="5121" max="5121" width="14.42578125" style="16" customWidth="1"/>
    <col min="5122" max="5122" width="37.140625" style="16" customWidth="1"/>
    <col min="5123" max="5123" width="43.7109375" style="16" customWidth="1"/>
    <col min="5124" max="5124" width="22.85546875" style="16" customWidth="1"/>
    <col min="5125" max="5126" width="15.28515625" style="16" bestFit="1" customWidth="1"/>
    <col min="5127" max="5127" width="14" style="16" customWidth="1"/>
    <col min="5128" max="5128" width="10.7109375" style="16" customWidth="1"/>
    <col min="5129" max="5129" width="20.5703125" style="16" customWidth="1"/>
    <col min="5130" max="5130" width="22.85546875" style="16" customWidth="1"/>
    <col min="5131" max="5131" width="8.28515625" style="16" customWidth="1"/>
    <col min="5132" max="5374" width="11.42578125" style="16"/>
    <col min="5375" max="5375" width="6.7109375" style="16" bestFit="1" customWidth="1"/>
    <col min="5376" max="5376" width="6.85546875" style="16" customWidth="1"/>
    <col min="5377" max="5377" width="14.42578125" style="16" customWidth="1"/>
    <col min="5378" max="5378" width="37.140625" style="16" customWidth="1"/>
    <col min="5379" max="5379" width="43.7109375" style="16" customWidth="1"/>
    <col min="5380" max="5380" width="22.85546875" style="16" customWidth="1"/>
    <col min="5381" max="5382" width="15.28515625" style="16" bestFit="1" customWidth="1"/>
    <col min="5383" max="5383" width="14" style="16" customWidth="1"/>
    <col min="5384" max="5384" width="10.7109375" style="16" customWidth="1"/>
    <col min="5385" max="5385" width="20.5703125" style="16" customWidth="1"/>
    <col min="5386" max="5386" width="22.85546875" style="16" customWidth="1"/>
    <col min="5387" max="5387" width="8.28515625" style="16" customWidth="1"/>
    <col min="5388" max="5630" width="11.42578125" style="16"/>
    <col min="5631" max="5631" width="6.7109375" style="16" bestFit="1" customWidth="1"/>
    <col min="5632" max="5632" width="6.85546875" style="16" customWidth="1"/>
    <col min="5633" max="5633" width="14.42578125" style="16" customWidth="1"/>
    <col min="5634" max="5634" width="37.140625" style="16" customWidth="1"/>
    <col min="5635" max="5635" width="43.7109375" style="16" customWidth="1"/>
    <col min="5636" max="5636" width="22.85546875" style="16" customWidth="1"/>
    <col min="5637" max="5638" width="15.28515625" style="16" bestFit="1" customWidth="1"/>
    <col min="5639" max="5639" width="14" style="16" customWidth="1"/>
    <col min="5640" max="5640" width="10.7109375" style="16" customWidth="1"/>
    <col min="5641" max="5641" width="20.5703125" style="16" customWidth="1"/>
    <col min="5642" max="5642" width="22.85546875" style="16" customWidth="1"/>
    <col min="5643" max="5643" width="8.28515625" style="16" customWidth="1"/>
    <col min="5644" max="5886" width="11.42578125" style="16"/>
    <col min="5887" max="5887" width="6.7109375" style="16" bestFit="1" customWidth="1"/>
    <col min="5888" max="5888" width="6.85546875" style="16" customWidth="1"/>
    <col min="5889" max="5889" width="14.42578125" style="16" customWidth="1"/>
    <col min="5890" max="5890" width="37.140625" style="16" customWidth="1"/>
    <col min="5891" max="5891" width="43.7109375" style="16" customWidth="1"/>
    <col min="5892" max="5892" width="22.85546875" style="16" customWidth="1"/>
    <col min="5893" max="5894" width="15.28515625" style="16" bestFit="1" customWidth="1"/>
    <col min="5895" max="5895" width="14" style="16" customWidth="1"/>
    <col min="5896" max="5896" width="10.7109375" style="16" customWidth="1"/>
    <col min="5897" max="5897" width="20.5703125" style="16" customWidth="1"/>
    <col min="5898" max="5898" width="22.85546875" style="16" customWidth="1"/>
    <col min="5899" max="5899" width="8.28515625" style="16" customWidth="1"/>
    <col min="5900" max="6142" width="11.42578125" style="16"/>
    <col min="6143" max="6143" width="6.7109375" style="16" bestFit="1" customWidth="1"/>
    <col min="6144" max="6144" width="6.85546875" style="16" customWidth="1"/>
    <col min="6145" max="6145" width="14.42578125" style="16" customWidth="1"/>
    <col min="6146" max="6146" width="37.140625" style="16" customWidth="1"/>
    <col min="6147" max="6147" width="43.7109375" style="16" customWidth="1"/>
    <col min="6148" max="6148" width="22.85546875" style="16" customWidth="1"/>
    <col min="6149" max="6150" width="15.28515625" style="16" bestFit="1" customWidth="1"/>
    <col min="6151" max="6151" width="14" style="16" customWidth="1"/>
    <col min="6152" max="6152" width="10.7109375" style="16" customWidth="1"/>
    <col min="6153" max="6153" width="20.5703125" style="16" customWidth="1"/>
    <col min="6154" max="6154" width="22.85546875" style="16" customWidth="1"/>
    <col min="6155" max="6155" width="8.28515625" style="16" customWidth="1"/>
    <col min="6156" max="6398" width="11.42578125" style="16"/>
    <col min="6399" max="6399" width="6.7109375" style="16" bestFit="1" customWidth="1"/>
    <col min="6400" max="6400" width="6.85546875" style="16" customWidth="1"/>
    <col min="6401" max="6401" width="14.42578125" style="16" customWidth="1"/>
    <col min="6402" max="6402" width="37.140625" style="16" customWidth="1"/>
    <col min="6403" max="6403" width="43.7109375" style="16" customWidth="1"/>
    <col min="6404" max="6404" width="22.85546875" style="16" customWidth="1"/>
    <col min="6405" max="6406" width="15.28515625" style="16" bestFit="1" customWidth="1"/>
    <col min="6407" max="6407" width="14" style="16" customWidth="1"/>
    <col min="6408" max="6408" width="10.7109375" style="16" customWidth="1"/>
    <col min="6409" max="6409" width="20.5703125" style="16" customWidth="1"/>
    <col min="6410" max="6410" width="22.85546875" style="16" customWidth="1"/>
    <col min="6411" max="6411" width="8.28515625" style="16" customWidth="1"/>
    <col min="6412" max="6654" width="11.42578125" style="16"/>
    <col min="6655" max="6655" width="6.7109375" style="16" bestFit="1" customWidth="1"/>
    <col min="6656" max="6656" width="6.85546875" style="16" customWidth="1"/>
    <col min="6657" max="6657" width="14.42578125" style="16" customWidth="1"/>
    <col min="6658" max="6658" width="37.140625" style="16" customWidth="1"/>
    <col min="6659" max="6659" width="43.7109375" style="16" customWidth="1"/>
    <col min="6660" max="6660" width="22.85546875" style="16" customWidth="1"/>
    <col min="6661" max="6662" width="15.28515625" style="16" bestFit="1" customWidth="1"/>
    <col min="6663" max="6663" width="14" style="16" customWidth="1"/>
    <col min="6664" max="6664" width="10.7109375" style="16" customWidth="1"/>
    <col min="6665" max="6665" width="20.5703125" style="16" customWidth="1"/>
    <col min="6666" max="6666" width="22.85546875" style="16" customWidth="1"/>
    <col min="6667" max="6667" width="8.28515625" style="16" customWidth="1"/>
    <col min="6668" max="6910" width="11.42578125" style="16"/>
    <col min="6911" max="6911" width="6.7109375" style="16" bestFit="1" customWidth="1"/>
    <col min="6912" max="6912" width="6.85546875" style="16" customWidth="1"/>
    <col min="6913" max="6913" width="14.42578125" style="16" customWidth="1"/>
    <col min="6914" max="6914" width="37.140625" style="16" customWidth="1"/>
    <col min="6915" max="6915" width="43.7109375" style="16" customWidth="1"/>
    <col min="6916" max="6916" width="22.85546875" style="16" customWidth="1"/>
    <col min="6917" max="6918" width="15.28515625" style="16" bestFit="1" customWidth="1"/>
    <col min="6919" max="6919" width="14" style="16" customWidth="1"/>
    <col min="6920" max="6920" width="10.7109375" style="16" customWidth="1"/>
    <col min="6921" max="6921" width="20.5703125" style="16" customWidth="1"/>
    <col min="6922" max="6922" width="22.85546875" style="16" customWidth="1"/>
    <col min="6923" max="6923" width="8.28515625" style="16" customWidth="1"/>
    <col min="6924" max="7166" width="11.42578125" style="16"/>
    <col min="7167" max="7167" width="6.7109375" style="16" bestFit="1" customWidth="1"/>
    <col min="7168" max="7168" width="6.85546875" style="16" customWidth="1"/>
    <col min="7169" max="7169" width="14.42578125" style="16" customWidth="1"/>
    <col min="7170" max="7170" width="37.140625" style="16" customWidth="1"/>
    <col min="7171" max="7171" width="43.7109375" style="16" customWidth="1"/>
    <col min="7172" max="7172" width="22.85546875" style="16" customWidth="1"/>
    <col min="7173" max="7174" width="15.28515625" style="16" bestFit="1" customWidth="1"/>
    <col min="7175" max="7175" width="14" style="16" customWidth="1"/>
    <col min="7176" max="7176" width="10.7109375" style="16" customWidth="1"/>
    <col min="7177" max="7177" width="20.5703125" style="16" customWidth="1"/>
    <col min="7178" max="7178" width="22.85546875" style="16" customWidth="1"/>
    <col min="7179" max="7179" width="8.28515625" style="16" customWidth="1"/>
    <col min="7180" max="7422" width="11.42578125" style="16"/>
    <col min="7423" max="7423" width="6.7109375" style="16" bestFit="1" customWidth="1"/>
    <col min="7424" max="7424" width="6.85546875" style="16" customWidth="1"/>
    <col min="7425" max="7425" width="14.42578125" style="16" customWidth="1"/>
    <col min="7426" max="7426" width="37.140625" style="16" customWidth="1"/>
    <col min="7427" max="7427" width="43.7109375" style="16" customWidth="1"/>
    <col min="7428" max="7428" width="22.85546875" style="16" customWidth="1"/>
    <col min="7429" max="7430" width="15.28515625" style="16" bestFit="1" customWidth="1"/>
    <col min="7431" max="7431" width="14" style="16" customWidth="1"/>
    <col min="7432" max="7432" width="10.7109375" style="16" customWidth="1"/>
    <col min="7433" max="7433" width="20.5703125" style="16" customWidth="1"/>
    <col min="7434" max="7434" width="22.85546875" style="16" customWidth="1"/>
    <col min="7435" max="7435" width="8.28515625" style="16" customWidth="1"/>
    <col min="7436" max="7678" width="11.42578125" style="16"/>
    <col min="7679" max="7679" width="6.7109375" style="16" bestFit="1" customWidth="1"/>
    <col min="7680" max="7680" width="6.85546875" style="16" customWidth="1"/>
    <col min="7681" max="7681" width="14.42578125" style="16" customWidth="1"/>
    <col min="7682" max="7682" width="37.140625" style="16" customWidth="1"/>
    <col min="7683" max="7683" width="43.7109375" style="16" customWidth="1"/>
    <col min="7684" max="7684" width="22.85546875" style="16" customWidth="1"/>
    <col min="7685" max="7686" width="15.28515625" style="16" bestFit="1" customWidth="1"/>
    <col min="7687" max="7687" width="14" style="16" customWidth="1"/>
    <col min="7688" max="7688" width="10.7109375" style="16" customWidth="1"/>
    <col min="7689" max="7689" width="20.5703125" style="16" customWidth="1"/>
    <col min="7690" max="7690" width="22.85546875" style="16" customWidth="1"/>
    <col min="7691" max="7691" width="8.28515625" style="16" customWidth="1"/>
    <col min="7692" max="7934" width="11.42578125" style="16"/>
    <col min="7935" max="7935" width="6.7109375" style="16" bestFit="1" customWidth="1"/>
    <col min="7936" max="7936" width="6.85546875" style="16" customWidth="1"/>
    <col min="7937" max="7937" width="14.42578125" style="16" customWidth="1"/>
    <col min="7938" max="7938" width="37.140625" style="16" customWidth="1"/>
    <col min="7939" max="7939" width="43.7109375" style="16" customWidth="1"/>
    <col min="7940" max="7940" width="22.85546875" style="16" customWidth="1"/>
    <col min="7941" max="7942" width="15.28515625" style="16" bestFit="1" customWidth="1"/>
    <col min="7943" max="7943" width="14" style="16" customWidth="1"/>
    <col min="7944" max="7944" width="10.7109375" style="16" customWidth="1"/>
    <col min="7945" max="7945" width="20.5703125" style="16" customWidth="1"/>
    <col min="7946" max="7946" width="22.85546875" style="16" customWidth="1"/>
    <col min="7947" max="7947" width="8.28515625" style="16" customWidth="1"/>
    <col min="7948" max="8190" width="11.42578125" style="16"/>
    <col min="8191" max="8191" width="6.7109375" style="16" bestFit="1" customWidth="1"/>
    <col min="8192" max="8192" width="6.85546875" style="16" customWidth="1"/>
    <col min="8193" max="8193" width="14.42578125" style="16" customWidth="1"/>
    <col min="8194" max="8194" width="37.140625" style="16" customWidth="1"/>
    <col min="8195" max="8195" width="43.7109375" style="16" customWidth="1"/>
    <col min="8196" max="8196" width="22.85546875" style="16" customWidth="1"/>
    <col min="8197" max="8198" width="15.28515625" style="16" bestFit="1" customWidth="1"/>
    <col min="8199" max="8199" width="14" style="16" customWidth="1"/>
    <col min="8200" max="8200" width="10.7109375" style="16" customWidth="1"/>
    <col min="8201" max="8201" width="20.5703125" style="16" customWidth="1"/>
    <col min="8202" max="8202" width="22.85546875" style="16" customWidth="1"/>
    <col min="8203" max="8203" width="8.28515625" style="16" customWidth="1"/>
    <col min="8204" max="8446" width="11.42578125" style="16"/>
    <col min="8447" max="8447" width="6.7109375" style="16" bestFit="1" customWidth="1"/>
    <col min="8448" max="8448" width="6.85546875" style="16" customWidth="1"/>
    <col min="8449" max="8449" width="14.42578125" style="16" customWidth="1"/>
    <col min="8450" max="8450" width="37.140625" style="16" customWidth="1"/>
    <col min="8451" max="8451" width="43.7109375" style="16" customWidth="1"/>
    <col min="8452" max="8452" width="22.85546875" style="16" customWidth="1"/>
    <col min="8453" max="8454" width="15.28515625" style="16" bestFit="1" customWidth="1"/>
    <col min="8455" max="8455" width="14" style="16" customWidth="1"/>
    <col min="8456" max="8456" width="10.7109375" style="16" customWidth="1"/>
    <col min="8457" max="8457" width="20.5703125" style="16" customWidth="1"/>
    <col min="8458" max="8458" width="22.85546875" style="16" customWidth="1"/>
    <col min="8459" max="8459" width="8.28515625" style="16" customWidth="1"/>
    <col min="8460" max="8702" width="11.42578125" style="16"/>
    <col min="8703" max="8703" width="6.7109375" style="16" bestFit="1" customWidth="1"/>
    <col min="8704" max="8704" width="6.85546875" style="16" customWidth="1"/>
    <col min="8705" max="8705" width="14.42578125" style="16" customWidth="1"/>
    <col min="8706" max="8706" width="37.140625" style="16" customWidth="1"/>
    <col min="8707" max="8707" width="43.7109375" style="16" customWidth="1"/>
    <col min="8708" max="8708" width="22.85546875" style="16" customWidth="1"/>
    <col min="8709" max="8710" width="15.28515625" style="16" bestFit="1" customWidth="1"/>
    <col min="8711" max="8711" width="14" style="16" customWidth="1"/>
    <col min="8712" max="8712" width="10.7109375" style="16" customWidth="1"/>
    <col min="8713" max="8713" width="20.5703125" style="16" customWidth="1"/>
    <col min="8714" max="8714" width="22.85546875" style="16" customWidth="1"/>
    <col min="8715" max="8715" width="8.28515625" style="16" customWidth="1"/>
    <col min="8716" max="8958" width="11.42578125" style="16"/>
    <col min="8959" max="8959" width="6.7109375" style="16" bestFit="1" customWidth="1"/>
    <col min="8960" max="8960" width="6.85546875" style="16" customWidth="1"/>
    <col min="8961" max="8961" width="14.42578125" style="16" customWidth="1"/>
    <col min="8962" max="8962" width="37.140625" style="16" customWidth="1"/>
    <col min="8963" max="8963" width="43.7109375" style="16" customWidth="1"/>
    <col min="8964" max="8964" width="22.85546875" style="16" customWidth="1"/>
    <col min="8965" max="8966" width="15.28515625" style="16" bestFit="1" customWidth="1"/>
    <col min="8967" max="8967" width="14" style="16" customWidth="1"/>
    <col min="8968" max="8968" width="10.7109375" style="16" customWidth="1"/>
    <col min="8969" max="8969" width="20.5703125" style="16" customWidth="1"/>
    <col min="8970" max="8970" width="22.85546875" style="16" customWidth="1"/>
    <col min="8971" max="8971" width="8.28515625" style="16" customWidth="1"/>
    <col min="8972" max="9214" width="11.42578125" style="16"/>
    <col min="9215" max="9215" width="6.7109375" style="16" bestFit="1" customWidth="1"/>
    <col min="9216" max="9216" width="6.85546875" style="16" customWidth="1"/>
    <col min="9217" max="9217" width="14.42578125" style="16" customWidth="1"/>
    <col min="9218" max="9218" width="37.140625" style="16" customWidth="1"/>
    <col min="9219" max="9219" width="43.7109375" style="16" customWidth="1"/>
    <col min="9220" max="9220" width="22.85546875" style="16" customWidth="1"/>
    <col min="9221" max="9222" width="15.28515625" style="16" bestFit="1" customWidth="1"/>
    <col min="9223" max="9223" width="14" style="16" customWidth="1"/>
    <col min="9224" max="9224" width="10.7109375" style="16" customWidth="1"/>
    <col min="9225" max="9225" width="20.5703125" style="16" customWidth="1"/>
    <col min="9226" max="9226" width="22.85546875" style="16" customWidth="1"/>
    <col min="9227" max="9227" width="8.28515625" style="16" customWidth="1"/>
    <col min="9228" max="9470" width="11.42578125" style="16"/>
    <col min="9471" max="9471" width="6.7109375" style="16" bestFit="1" customWidth="1"/>
    <col min="9472" max="9472" width="6.85546875" style="16" customWidth="1"/>
    <col min="9473" max="9473" width="14.42578125" style="16" customWidth="1"/>
    <col min="9474" max="9474" width="37.140625" style="16" customWidth="1"/>
    <col min="9475" max="9475" width="43.7109375" style="16" customWidth="1"/>
    <col min="9476" max="9476" width="22.85546875" style="16" customWidth="1"/>
    <col min="9477" max="9478" width="15.28515625" style="16" bestFit="1" customWidth="1"/>
    <col min="9479" max="9479" width="14" style="16" customWidth="1"/>
    <col min="9480" max="9480" width="10.7109375" style="16" customWidth="1"/>
    <col min="9481" max="9481" width="20.5703125" style="16" customWidth="1"/>
    <col min="9482" max="9482" width="22.85546875" style="16" customWidth="1"/>
    <col min="9483" max="9483" width="8.28515625" style="16" customWidth="1"/>
    <col min="9484" max="9726" width="11.42578125" style="16"/>
    <col min="9727" max="9727" width="6.7109375" style="16" bestFit="1" customWidth="1"/>
    <col min="9728" max="9728" width="6.85546875" style="16" customWidth="1"/>
    <col min="9729" max="9729" width="14.42578125" style="16" customWidth="1"/>
    <col min="9730" max="9730" width="37.140625" style="16" customWidth="1"/>
    <col min="9731" max="9731" width="43.7109375" style="16" customWidth="1"/>
    <col min="9732" max="9732" width="22.85546875" style="16" customWidth="1"/>
    <col min="9733" max="9734" width="15.28515625" style="16" bestFit="1" customWidth="1"/>
    <col min="9735" max="9735" width="14" style="16" customWidth="1"/>
    <col min="9736" max="9736" width="10.7109375" style="16" customWidth="1"/>
    <col min="9737" max="9737" width="20.5703125" style="16" customWidth="1"/>
    <col min="9738" max="9738" width="22.85546875" style="16" customWidth="1"/>
    <col min="9739" max="9739" width="8.28515625" style="16" customWidth="1"/>
    <col min="9740" max="9982" width="11.42578125" style="16"/>
    <col min="9983" max="9983" width="6.7109375" style="16" bestFit="1" customWidth="1"/>
    <col min="9984" max="9984" width="6.85546875" style="16" customWidth="1"/>
    <col min="9985" max="9985" width="14.42578125" style="16" customWidth="1"/>
    <col min="9986" max="9986" width="37.140625" style="16" customWidth="1"/>
    <col min="9987" max="9987" width="43.7109375" style="16" customWidth="1"/>
    <col min="9988" max="9988" width="22.85546875" style="16" customWidth="1"/>
    <col min="9989" max="9990" width="15.28515625" style="16" bestFit="1" customWidth="1"/>
    <col min="9991" max="9991" width="14" style="16" customWidth="1"/>
    <col min="9992" max="9992" width="10.7109375" style="16" customWidth="1"/>
    <col min="9993" max="9993" width="20.5703125" style="16" customWidth="1"/>
    <col min="9994" max="9994" width="22.85546875" style="16" customWidth="1"/>
    <col min="9995" max="9995" width="8.28515625" style="16" customWidth="1"/>
    <col min="9996" max="10238" width="11.42578125" style="16"/>
    <col min="10239" max="10239" width="6.7109375" style="16" bestFit="1" customWidth="1"/>
    <col min="10240" max="10240" width="6.85546875" style="16" customWidth="1"/>
    <col min="10241" max="10241" width="14.42578125" style="16" customWidth="1"/>
    <col min="10242" max="10242" width="37.140625" style="16" customWidth="1"/>
    <col min="10243" max="10243" width="43.7109375" style="16" customWidth="1"/>
    <col min="10244" max="10244" width="22.85546875" style="16" customWidth="1"/>
    <col min="10245" max="10246" width="15.28515625" style="16" bestFit="1" customWidth="1"/>
    <col min="10247" max="10247" width="14" style="16" customWidth="1"/>
    <col min="10248" max="10248" width="10.7109375" style="16" customWidth="1"/>
    <col min="10249" max="10249" width="20.5703125" style="16" customWidth="1"/>
    <col min="10250" max="10250" width="22.85546875" style="16" customWidth="1"/>
    <col min="10251" max="10251" width="8.28515625" style="16" customWidth="1"/>
    <col min="10252" max="10494" width="11.42578125" style="16"/>
    <col min="10495" max="10495" width="6.7109375" style="16" bestFit="1" customWidth="1"/>
    <col min="10496" max="10496" width="6.85546875" style="16" customWidth="1"/>
    <col min="10497" max="10497" width="14.42578125" style="16" customWidth="1"/>
    <col min="10498" max="10498" width="37.140625" style="16" customWidth="1"/>
    <col min="10499" max="10499" width="43.7109375" style="16" customWidth="1"/>
    <col min="10500" max="10500" width="22.85546875" style="16" customWidth="1"/>
    <col min="10501" max="10502" width="15.28515625" style="16" bestFit="1" customWidth="1"/>
    <col min="10503" max="10503" width="14" style="16" customWidth="1"/>
    <col min="10504" max="10504" width="10.7109375" style="16" customWidth="1"/>
    <col min="10505" max="10505" width="20.5703125" style="16" customWidth="1"/>
    <col min="10506" max="10506" width="22.85546875" style="16" customWidth="1"/>
    <col min="10507" max="10507" width="8.28515625" style="16" customWidth="1"/>
    <col min="10508" max="10750" width="11.42578125" style="16"/>
    <col min="10751" max="10751" width="6.7109375" style="16" bestFit="1" customWidth="1"/>
    <col min="10752" max="10752" width="6.85546875" style="16" customWidth="1"/>
    <col min="10753" max="10753" width="14.42578125" style="16" customWidth="1"/>
    <col min="10754" max="10754" width="37.140625" style="16" customWidth="1"/>
    <col min="10755" max="10755" width="43.7109375" style="16" customWidth="1"/>
    <col min="10756" max="10756" width="22.85546875" style="16" customWidth="1"/>
    <col min="10757" max="10758" width="15.28515625" style="16" bestFit="1" customWidth="1"/>
    <col min="10759" max="10759" width="14" style="16" customWidth="1"/>
    <col min="10760" max="10760" width="10.7109375" style="16" customWidth="1"/>
    <col min="10761" max="10761" width="20.5703125" style="16" customWidth="1"/>
    <col min="10762" max="10762" width="22.85546875" style="16" customWidth="1"/>
    <col min="10763" max="10763" width="8.28515625" style="16" customWidth="1"/>
    <col min="10764" max="11006" width="11.42578125" style="16"/>
    <col min="11007" max="11007" width="6.7109375" style="16" bestFit="1" customWidth="1"/>
    <col min="11008" max="11008" width="6.85546875" style="16" customWidth="1"/>
    <col min="11009" max="11009" width="14.42578125" style="16" customWidth="1"/>
    <col min="11010" max="11010" width="37.140625" style="16" customWidth="1"/>
    <col min="11011" max="11011" width="43.7109375" style="16" customWidth="1"/>
    <col min="11012" max="11012" width="22.85546875" style="16" customWidth="1"/>
    <col min="11013" max="11014" width="15.28515625" style="16" bestFit="1" customWidth="1"/>
    <col min="11015" max="11015" width="14" style="16" customWidth="1"/>
    <col min="11016" max="11016" width="10.7109375" style="16" customWidth="1"/>
    <col min="11017" max="11017" width="20.5703125" style="16" customWidth="1"/>
    <col min="11018" max="11018" width="22.85546875" style="16" customWidth="1"/>
    <col min="11019" max="11019" width="8.28515625" style="16" customWidth="1"/>
    <col min="11020" max="11262" width="11.42578125" style="16"/>
    <col min="11263" max="11263" width="6.7109375" style="16" bestFit="1" customWidth="1"/>
    <col min="11264" max="11264" width="6.85546875" style="16" customWidth="1"/>
    <col min="11265" max="11265" width="14.42578125" style="16" customWidth="1"/>
    <col min="11266" max="11266" width="37.140625" style="16" customWidth="1"/>
    <col min="11267" max="11267" width="43.7109375" style="16" customWidth="1"/>
    <col min="11268" max="11268" width="22.85546875" style="16" customWidth="1"/>
    <col min="11269" max="11270" width="15.28515625" style="16" bestFit="1" customWidth="1"/>
    <col min="11271" max="11271" width="14" style="16" customWidth="1"/>
    <col min="11272" max="11272" width="10.7109375" style="16" customWidth="1"/>
    <col min="11273" max="11273" width="20.5703125" style="16" customWidth="1"/>
    <col min="11274" max="11274" width="22.85546875" style="16" customWidth="1"/>
    <col min="11275" max="11275" width="8.28515625" style="16" customWidth="1"/>
    <col min="11276" max="11518" width="11.42578125" style="16"/>
    <col min="11519" max="11519" width="6.7109375" style="16" bestFit="1" customWidth="1"/>
    <col min="11520" max="11520" width="6.85546875" style="16" customWidth="1"/>
    <col min="11521" max="11521" width="14.42578125" style="16" customWidth="1"/>
    <col min="11522" max="11522" width="37.140625" style="16" customWidth="1"/>
    <col min="11523" max="11523" width="43.7109375" style="16" customWidth="1"/>
    <col min="11524" max="11524" width="22.85546875" style="16" customWidth="1"/>
    <col min="11525" max="11526" width="15.28515625" style="16" bestFit="1" customWidth="1"/>
    <col min="11527" max="11527" width="14" style="16" customWidth="1"/>
    <col min="11528" max="11528" width="10.7109375" style="16" customWidth="1"/>
    <col min="11529" max="11529" width="20.5703125" style="16" customWidth="1"/>
    <col min="11530" max="11530" width="22.85546875" style="16" customWidth="1"/>
    <col min="11531" max="11531" width="8.28515625" style="16" customWidth="1"/>
    <col min="11532" max="11774" width="11.42578125" style="16"/>
    <col min="11775" max="11775" width="6.7109375" style="16" bestFit="1" customWidth="1"/>
    <col min="11776" max="11776" width="6.85546875" style="16" customWidth="1"/>
    <col min="11777" max="11777" width="14.42578125" style="16" customWidth="1"/>
    <col min="11778" max="11778" width="37.140625" style="16" customWidth="1"/>
    <col min="11779" max="11779" width="43.7109375" style="16" customWidth="1"/>
    <col min="11780" max="11780" width="22.85546875" style="16" customWidth="1"/>
    <col min="11781" max="11782" width="15.28515625" style="16" bestFit="1" customWidth="1"/>
    <col min="11783" max="11783" width="14" style="16" customWidth="1"/>
    <col min="11784" max="11784" width="10.7109375" style="16" customWidth="1"/>
    <col min="11785" max="11785" width="20.5703125" style="16" customWidth="1"/>
    <col min="11786" max="11786" width="22.85546875" style="16" customWidth="1"/>
    <col min="11787" max="11787" width="8.28515625" style="16" customWidth="1"/>
    <col min="11788" max="12030" width="11.42578125" style="16"/>
    <col min="12031" max="12031" width="6.7109375" style="16" bestFit="1" customWidth="1"/>
    <col min="12032" max="12032" width="6.85546875" style="16" customWidth="1"/>
    <col min="12033" max="12033" width="14.42578125" style="16" customWidth="1"/>
    <col min="12034" max="12034" width="37.140625" style="16" customWidth="1"/>
    <col min="12035" max="12035" width="43.7109375" style="16" customWidth="1"/>
    <col min="12036" max="12036" width="22.85546875" style="16" customWidth="1"/>
    <col min="12037" max="12038" width="15.28515625" style="16" bestFit="1" customWidth="1"/>
    <col min="12039" max="12039" width="14" style="16" customWidth="1"/>
    <col min="12040" max="12040" width="10.7109375" style="16" customWidth="1"/>
    <col min="12041" max="12041" width="20.5703125" style="16" customWidth="1"/>
    <col min="12042" max="12042" width="22.85546875" style="16" customWidth="1"/>
    <col min="12043" max="12043" width="8.28515625" style="16" customWidth="1"/>
    <col min="12044" max="12286" width="11.42578125" style="16"/>
    <col min="12287" max="12287" width="6.7109375" style="16" bestFit="1" customWidth="1"/>
    <col min="12288" max="12288" width="6.85546875" style="16" customWidth="1"/>
    <col min="12289" max="12289" width="14.42578125" style="16" customWidth="1"/>
    <col min="12290" max="12290" width="37.140625" style="16" customWidth="1"/>
    <col min="12291" max="12291" width="43.7109375" style="16" customWidth="1"/>
    <col min="12292" max="12292" width="22.85546875" style="16" customWidth="1"/>
    <col min="12293" max="12294" width="15.28515625" style="16" bestFit="1" customWidth="1"/>
    <col min="12295" max="12295" width="14" style="16" customWidth="1"/>
    <col min="12296" max="12296" width="10.7109375" style="16" customWidth="1"/>
    <col min="12297" max="12297" width="20.5703125" style="16" customWidth="1"/>
    <col min="12298" max="12298" width="22.85546875" style="16" customWidth="1"/>
    <col min="12299" max="12299" width="8.28515625" style="16" customWidth="1"/>
    <col min="12300" max="12542" width="11.42578125" style="16"/>
    <col min="12543" max="12543" width="6.7109375" style="16" bestFit="1" customWidth="1"/>
    <col min="12544" max="12544" width="6.85546875" style="16" customWidth="1"/>
    <col min="12545" max="12545" width="14.42578125" style="16" customWidth="1"/>
    <col min="12546" max="12546" width="37.140625" style="16" customWidth="1"/>
    <col min="12547" max="12547" width="43.7109375" style="16" customWidth="1"/>
    <col min="12548" max="12548" width="22.85546875" style="16" customWidth="1"/>
    <col min="12549" max="12550" width="15.28515625" style="16" bestFit="1" customWidth="1"/>
    <col min="12551" max="12551" width="14" style="16" customWidth="1"/>
    <col min="12552" max="12552" width="10.7109375" style="16" customWidth="1"/>
    <col min="12553" max="12553" width="20.5703125" style="16" customWidth="1"/>
    <col min="12554" max="12554" width="22.85546875" style="16" customWidth="1"/>
    <col min="12555" max="12555" width="8.28515625" style="16" customWidth="1"/>
    <col min="12556" max="12798" width="11.42578125" style="16"/>
    <col min="12799" max="12799" width="6.7109375" style="16" bestFit="1" customWidth="1"/>
    <col min="12800" max="12800" width="6.85546875" style="16" customWidth="1"/>
    <col min="12801" max="12801" width="14.42578125" style="16" customWidth="1"/>
    <col min="12802" max="12802" width="37.140625" style="16" customWidth="1"/>
    <col min="12803" max="12803" width="43.7109375" style="16" customWidth="1"/>
    <col min="12804" max="12804" width="22.85546875" style="16" customWidth="1"/>
    <col min="12805" max="12806" width="15.28515625" style="16" bestFit="1" customWidth="1"/>
    <col min="12807" max="12807" width="14" style="16" customWidth="1"/>
    <col min="12808" max="12808" width="10.7109375" style="16" customWidth="1"/>
    <col min="12809" max="12809" width="20.5703125" style="16" customWidth="1"/>
    <col min="12810" max="12810" width="22.85546875" style="16" customWidth="1"/>
    <col min="12811" max="12811" width="8.28515625" style="16" customWidth="1"/>
    <col min="12812" max="13054" width="11.42578125" style="16"/>
    <col min="13055" max="13055" width="6.7109375" style="16" bestFit="1" customWidth="1"/>
    <col min="13056" max="13056" width="6.85546875" style="16" customWidth="1"/>
    <col min="13057" max="13057" width="14.42578125" style="16" customWidth="1"/>
    <col min="13058" max="13058" width="37.140625" style="16" customWidth="1"/>
    <col min="13059" max="13059" width="43.7109375" style="16" customWidth="1"/>
    <col min="13060" max="13060" width="22.85546875" style="16" customWidth="1"/>
    <col min="13061" max="13062" width="15.28515625" style="16" bestFit="1" customWidth="1"/>
    <col min="13063" max="13063" width="14" style="16" customWidth="1"/>
    <col min="13064" max="13064" width="10.7109375" style="16" customWidth="1"/>
    <col min="13065" max="13065" width="20.5703125" style="16" customWidth="1"/>
    <col min="13066" max="13066" width="22.85546875" style="16" customWidth="1"/>
    <col min="13067" max="13067" width="8.28515625" style="16" customWidth="1"/>
    <col min="13068" max="13310" width="11.42578125" style="16"/>
    <col min="13311" max="13311" width="6.7109375" style="16" bestFit="1" customWidth="1"/>
    <col min="13312" max="13312" width="6.85546875" style="16" customWidth="1"/>
    <col min="13313" max="13313" width="14.42578125" style="16" customWidth="1"/>
    <col min="13314" max="13314" width="37.140625" style="16" customWidth="1"/>
    <col min="13315" max="13315" width="43.7109375" style="16" customWidth="1"/>
    <col min="13316" max="13316" width="22.85546875" style="16" customWidth="1"/>
    <col min="13317" max="13318" width="15.28515625" style="16" bestFit="1" customWidth="1"/>
    <col min="13319" max="13319" width="14" style="16" customWidth="1"/>
    <col min="13320" max="13320" width="10.7109375" style="16" customWidth="1"/>
    <col min="13321" max="13321" width="20.5703125" style="16" customWidth="1"/>
    <col min="13322" max="13322" width="22.85546875" style="16" customWidth="1"/>
    <col min="13323" max="13323" width="8.28515625" style="16" customWidth="1"/>
    <col min="13324" max="13566" width="11.42578125" style="16"/>
    <col min="13567" max="13567" width="6.7109375" style="16" bestFit="1" customWidth="1"/>
    <col min="13568" max="13568" width="6.85546875" style="16" customWidth="1"/>
    <col min="13569" max="13569" width="14.42578125" style="16" customWidth="1"/>
    <col min="13570" max="13570" width="37.140625" style="16" customWidth="1"/>
    <col min="13571" max="13571" width="43.7109375" style="16" customWidth="1"/>
    <col min="13572" max="13572" width="22.85546875" style="16" customWidth="1"/>
    <col min="13573" max="13574" width="15.28515625" style="16" bestFit="1" customWidth="1"/>
    <col min="13575" max="13575" width="14" style="16" customWidth="1"/>
    <col min="13576" max="13576" width="10.7109375" style="16" customWidth="1"/>
    <col min="13577" max="13577" width="20.5703125" style="16" customWidth="1"/>
    <col min="13578" max="13578" width="22.85546875" style="16" customWidth="1"/>
    <col min="13579" max="13579" width="8.28515625" style="16" customWidth="1"/>
    <col min="13580" max="13822" width="11.42578125" style="16"/>
    <col min="13823" max="13823" width="6.7109375" style="16" bestFit="1" customWidth="1"/>
    <col min="13824" max="13824" width="6.85546875" style="16" customWidth="1"/>
    <col min="13825" max="13825" width="14.42578125" style="16" customWidth="1"/>
    <col min="13826" max="13826" width="37.140625" style="16" customWidth="1"/>
    <col min="13827" max="13827" width="43.7109375" style="16" customWidth="1"/>
    <col min="13828" max="13828" width="22.85546875" style="16" customWidth="1"/>
    <col min="13829" max="13830" width="15.28515625" style="16" bestFit="1" customWidth="1"/>
    <col min="13831" max="13831" width="14" style="16" customWidth="1"/>
    <col min="13832" max="13832" width="10.7109375" style="16" customWidth="1"/>
    <col min="13833" max="13833" width="20.5703125" style="16" customWidth="1"/>
    <col min="13834" max="13834" width="22.85546875" style="16" customWidth="1"/>
    <col min="13835" max="13835" width="8.28515625" style="16" customWidth="1"/>
    <col min="13836" max="14078" width="11.42578125" style="16"/>
    <col min="14079" max="14079" width="6.7109375" style="16" bestFit="1" customWidth="1"/>
    <col min="14080" max="14080" width="6.85546875" style="16" customWidth="1"/>
    <col min="14081" max="14081" width="14.42578125" style="16" customWidth="1"/>
    <col min="14082" max="14082" width="37.140625" style="16" customWidth="1"/>
    <col min="14083" max="14083" width="43.7109375" style="16" customWidth="1"/>
    <col min="14084" max="14084" width="22.85546875" style="16" customWidth="1"/>
    <col min="14085" max="14086" width="15.28515625" style="16" bestFit="1" customWidth="1"/>
    <col min="14087" max="14087" width="14" style="16" customWidth="1"/>
    <col min="14088" max="14088" width="10.7109375" style="16" customWidth="1"/>
    <col min="14089" max="14089" width="20.5703125" style="16" customWidth="1"/>
    <col min="14090" max="14090" width="22.85546875" style="16" customWidth="1"/>
    <col min="14091" max="14091" width="8.28515625" style="16" customWidth="1"/>
    <col min="14092" max="14334" width="11.42578125" style="16"/>
    <col min="14335" max="14335" width="6.7109375" style="16" bestFit="1" customWidth="1"/>
    <col min="14336" max="14336" width="6.85546875" style="16" customWidth="1"/>
    <col min="14337" max="14337" width="14.42578125" style="16" customWidth="1"/>
    <col min="14338" max="14338" width="37.140625" style="16" customWidth="1"/>
    <col min="14339" max="14339" width="43.7109375" style="16" customWidth="1"/>
    <col min="14340" max="14340" width="22.85546875" style="16" customWidth="1"/>
    <col min="14341" max="14342" width="15.28515625" style="16" bestFit="1" customWidth="1"/>
    <col min="14343" max="14343" width="14" style="16" customWidth="1"/>
    <col min="14344" max="14344" width="10.7109375" style="16" customWidth="1"/>
    <col min="14345" max="14345" width="20.5703125" style="16" customWidth="1"/>
    <col min="14346" max="14346" width="22.85546875" style="16" customWidth="1"/>
    <col min="14347" max="14347" width="8.28515625" style="16" customWidth="1"/>
    <col min="14348" max="14590" width="11.42578125" style="16"/>
    <col min="14591" max="14591" width="6.7109375" style="16" bestFit="1" customWidth="1"/>
    <col min="14592" max="14592" width="6.85546875" style="16" customWidth="1"/>
    <col min="14593" max="14593" width="14.42578125" style="16" customWidth="1"/>
    <col min="14594" max="14594" width="37.140625" style="16" customWidth="1"/>
    <col min="14595" max="14595" width="43.7109375" style="16" customWidth="1"/>
    <col min="14596" max="14596" width="22.85546875" style="16" customWidth="1"/>
    <col min="14597" max="14598" width="15.28515625" style="16" bestFit="1" customWidth="1"/>
    <col min="14599" max="14599" width="14" style="16" customWidth="1"/>
    <col min="14600" max="14600" width="10.7109375" style="16" customWidth="1"/>
    <col min="14601" max="14601" width="20.5703125" style="16" customWidth="1"/>
    <col min="14602" max="14602" width="22.85546875" style="16" customWidth="1"/>
    <col min="14603" max="14603" width="8.28515625" style="16" customWidth="1"/>
    <col min="14604" max="14846" width="11.42578125" style="16"/>
    <col min="14847" max="14847" width="6.7109375" style="16" bestFit="1" customWidth="1"/>
    <col min="14848" max="14848" width="6.85546875" style="16" customWidth="1"/>
    <col min="14849" max="14849" width="14.42578125" style="16" customWidth="1"/>
    <col min="14850" max="14850" width="37.140625" style="16" customWidth="1"/>
    <col min="14851" max="14851" width="43.7109375" style="16" customWidth="1"/>
    <col min="14852" max="14852" width="22.85546875" style="16" customWidth="1"/>
    <col min="14853" max="14854" width="15.28515625" style="16" bestFit="1" customWidth="1"/>
    <col min="14855" max="14855" width="14" style="16" customWidth="1"/>
    <col min="14856" max="14856" width="10.7109375" style="16" customWidth="1"/>
    <col min="14857" max="14857" width="20.5703125" style="16" customWidth="1"/>
    <col min="14858" max="14858" width="22.85546875" style="16" customWidth="1"/>
    <col min="14859" max="14859" width="8.28515625" style="16" customWidth="1"/>
    <col min="14860" max="15102" width="11.42578125" style="16"/>
    <col min="15103" max="15103" width="6.7109375" style="16" bestFit="1" customWidth="1"/>
    <col min="15104" max="15104" width="6.85546875" style="16" customWidth="1"/>
    <col min="15105" max="15105" width="14.42578125" style="16" customWidth="1"/>
    <col min="15106" max="15106" width="37.140625" style="16" customWidth="1"/>
    <col min="15107" max="15107" width="43.7109375" style="16" customWidth="1"/>
    <col min="15108" max="15108" width="22.85546875" style="16" customWidth="1"/>
    <col min="15109" max="15110" width="15.28515625" style="16" bestFit="1" customWidth="1"/>
    <col min="15111" max="15111" width="14" style="16" customWidth="1"/>
    <col min="15112" max="15112" width="10.7109375" style="16" customWidth="1"/>
    <col min="15113" max="15113" width="20.5703125" style="16" customWidth="1"/>
    <col min="15114" max="15114" width="22.85546875" style="16" customWidth="1"/>
    <col min="15115" max="15115" width="8.28515625" style="16" customWidth="1"/>
    <col min="15116" max="15358" width="11.42578125" style="16"/>
    <col min="15359" max="15359" width="6.7109375" style="16" bestFit="1" customWidth="1"/>
    <col min="15360" max="15360" width="6.85546875" style="16" customWidth="1"/>
    <col min="15361" max="15361" width="14.42578125" style="16" customWidth="1"/>
    <col min="15362" max="15362" width="37.140625" style="16" customWidth="1"/>
    <col min="15363" max="15363" width="43.7109375" style="16" customWidth="1"/>
    <col min="15364" max="15364" width="22.85546875" style="16" customWidth="1"/>
    <col min="15365" max="15366" width="15.28515625" style="16" bestFit="1" customWidth="1"/>
    <col min="15367" max="15367" width="14" style="16" customWidth="1"/>
    <col min="15368" max="15368" width="10.7109375" style="16" customWidth="1"/>
    <col min="15369" max="15369" width="20.5703125" style="16" customWidth="1"/>
    <col min="15370" max="15370" width="22.85546875" style="16" customWidth="1"/>
    <col min="15371" max="15371" width="8.28515625" style="16" customWidth="1"/>
    <col min="15372" max="15614" width="11.42578125" style="16"/>
    <col min="15615" max="15615" width="6.7109375" style="16" bestFit="1" customWidth="1"/>
    <col min="15616" max="15616" width="6.85546875" style="16" customWidth="1"/>
    <col min="15617" max="15617" width="14.42578125" style="16" customWidth="1"/>
    <col min="15618" max="15618" width="37.140625" style="16" customWidth="1"/>
    <col min="15619" max="15619" width="43.7109375" style="16" customWidth="1"/>
    <col min="15620" max="15620" width="22.85546875" style="16" customWidth="1"/>
    <col min="15621" max="15622" width="15.28515625" style="16" bestFit="1" customWidth="1"/>
    <col min="15623" max="15623" width="14" style="16" customWidth="1"/>
    <col min="15624" max="15624" width="10.7109375" style="16" customWidth="1"/>
    <col min="15625" max="15625" width="20.5703125" style="16" customWidth="1"/>
    <col min="15626" max="15626" width="22.85546875" style="16" customWidth="1"/>
    <col min="15627" max="15627" width="8.28515625" style="16" customWidth="1"/>
    <col min="15628" max="15870" width="11.42578125" style="16"/>
    <col min="15871" max="15871" width="6.7109375" style="16" bestFit="1" customWidth="1"/>
    <col min="15872" max="15872" width="6.85546875" style="16" customWidth="1"/>
    <col min="15873" max="15873" width="14.42578125" style="16" customWidth="1"/>
    <col min="15874" max="15874" width="37.140625" style="16" customWidth="1"/>
    <col min="15875" max="15875" width="43.7109375" style="16" customWidth="1"/>
    <col min="15876" max="15876" width="22.85546875" style="16" customWidth="1"/>
    <col min="15877" max="15878" width="15.28515625" style="16" bestFit="1" customWidth="1"/>
    <col min="15879" max="15879" width="14" style="16" customWidth="1"/>
    <col min="15880" max="15880" width="10.7109375" style="16" customWidth="1"/>
    <col min="15881" max="15881" width="20.5703125" style="16" customWidth="1"/>
    <col min="15882" max="15882" width="22.85546875" style="16" customWidth="1"/>
    <col min="15883" max="15883" width="8.28515625" style="16" customWidth="1"/>
    <col min="15884" max="16126" width="11.42578125" style="16"/>
    <col min="16127" max="16127" width="6.7109375" style="16" bestFit="1" customWidth="1"/>
    <col min="16128" max="16128" width="6.85546875" style="16" customWidth="1"/>
    <col min="16129" max="16129" width="14.42578125" style="16" customWidth="1"/>
    <col min="16130" max="16130" width="37.140625" style="16" customWidth="1"/>
    <col min="16131" max="16131" width="43.7109375" style="16" customWidth="1"/>
    <col min="16132" max="16132" width="22.85546875" style="16" customWidth="1"/>
    <col min="16133" max="16134" width="15.28515625" style="16" bestFit="1" customWidth="1"/>
    <col min="16135" max="16135" width="14" style="16" customWidth="1"/>
    <col min="16136" max="16136" width="10.7109375" style="16" customWidth="1"/>
    <col min="16137" max="16137" width="20.5703125" style="16" customWidth="1"/>
    <col min="16138" max="16138" width="22.85546875" style="16" customWidth="1"/>
    <col min="16139" max="16139" width="8.28515625" style="16" customWidth="1"/>
    <col min="16140" max="16384" width="11.42578125" style="16"/>
  </cols>
  <sheetData>
    <row r="1" spans="2:13" s="14" customFormat="1" ht="22.9" customHeight="1" x14ac:dyDescent="0.3">
      <c r="B1" s="226" t="s">
        <v>38</v>
      </c>
      <c r="C1" s="227" t="str">
        <f>'Soll_Ist Vergleich'!C1</f>
        <v>Wohnungsamt</v>
      </c>
      <c r="D1" s="228"/>
      <c r="E1" s="15"/>
      <c r="F1" s="229"/>
      <c r="G1" s="15"/>
      <c r="K1" s="230"/>
      <c r="M1" s="230"/>
    </row>
    <row r="2" spans="2:13" ht="22.15" customHeight="1" x14ac:dyDescent="0.3">
      <c r="B2" s="226" t="s">
        <v>39</v>
      </c>
      <c r="C2" s="231">
        <f>'Soll_Ist Vergleich'!C2</f>
        <v>0</v>
      </c>
      <c r="D2" s="232"/>
      <c r="E2" s="17"/>
      <c r="F2" s="233"/>
      <c r="G2" s="17"/>
      <c r="J2" s="16"/>
      <c r="K2" s="230"/>
      <c r="M2" s="230"/>
    </row>
    <row r="3" spans="2:13" ht="21" customHeight="1" x14ac:dyDescent="0.3">
      <c r="B3" s="234" t="s">
        <v>40</v>
      </c>
      <c r="C3" s="231">
        <f>'Soll_Ist Vergleich'!C3</f>
        <v>0</v>
      </c>
      <c r="D3" s="228"/>
      <c r="F3" s="233"/>
      <c r="G3" s="17"/>
      <c r="J3" s="16"/>
      <c r="M3" s="236"/>
    </row>
    <row r="4" spans="2:13" ht="22.9" customHeight="1" x14ac:dyDescent="0.25">
      <c r="B4" s="234" t="s">
        <v>42</v>
      </c>
      <c r="C4" s="231">
        <f>'Soll_Ist Vergleich'!C4</f>
        <v>0</v>
      </c>
      <c r="D4" s="237"/>
      <c r="E4" s="238" t="s">
        <v>72</v>
      </c>
      <c r="F4" s="239"/>
      <c r="G4" s="240"/>
      <c r="H4" s="240"/>
      <c r="I4" s="240"/>
      <c r="J4" s="241"/>
      <c r="K4" s="236"/>
      <c r="M4" s="236"/>
    </row>
    <row r="5" spans="2:13" ht="21" customHeight="1" x14ac:dyDescent="0.25">
      <c r="B5" s="234" t="s">
        <v>44</v>
      </c>
      <c r="C5" s="237">
        <f>'Soll_Ist Vergleich'!C5</f>
        <v>0</v>
      </c>
      <c r="D5" s="242"/>
      <c r="E5" s="262" t="s">
        <v>43</v>
      </c>
      <c r="F5" s="263"/>
      <c r="G5" s="263"/>
      <c r="H5" s="263"/>
      <c r="I5" s="240"/>
      <c r="J5" s="241"/>
      <c r="K5" s="236"/>
      <c r="M5" s="236"/>
    </row>
    <row r="6" spans="2:13" ht="47.25" customHeight="1" x14ac:dyDescent="0.25">
      <c r="E6" s="263"/>
      <c r="F6" s="263"/>
      <c r="G6" s="263"/>
      <c r="H6" s="263"/>
      <c r="J6" s="16"/>
    </row>
    <row r="7" spans="2:13" x14ac:dyDescent="0.25">
      <c r="E7" s="16"/>
      <c r="F7" s="16"/>
      <c r="J7" s="16"/>
    </row>
    <row r="8" spans="2:13" ht="15.75" thickBot="1" x14ac:dyDescent="0.3">
      <c r="E8" s="16"/>
      <c r="F8" s="16"/>
      <c r="J8" s="16"/>
    </row>
    <row r="9" spans="2:13" x14ac:dyDescent="0.25">
      <c r="B9" s="243"/>
      <c r="C9" s="257" t="s">
        <v>64</v>
      </c>
      <c r="D9" s="258"/>
      <c r="E9" s="258"/>
      <c r="F9" s="259"/>
      <c r="G9" s="36"/>
      <c r="J9" s="16"/>
    </row>
    <row r="10" spans="2:13" x14ac:dyDescent="0.25">
      <c r="B10" s="244" t="s">
        <v>55</v>
      </c>
      <c r="C10" s="245" t="s">
        <v>65</v>
      </c>
      <c r="D10" s="245" t="s">
        <v>66</v>
      </c>
      <c r="E10" s="245" t="s">
        <v>67</v>
      </c>
      <c r="F10" s="246" t="s">
        <v>68</v>
      </c>
      <c r="G10" s="36"/>
      <c r="J10" s="16"/>
    </row>
    <row r="11" spans="2:13" x14ac:dyDescent="0.25">
      <c r="B11" s="37">
        <v>1</v>
      </c>
      <c r="C11" s="38"/>
      <c r="D11" s="39"/>
      <c r="E11" s="40"/>
      <c r="F11" s="41"/>
      <c r="G11" s="36"/>
      <c r="J11" s="16"/>
    </row>
    <row r="12" spans="2:13" x14ac:dyDescent="0.25">
      <c r="B12" s="37">
        <v>2</v>
      </c>
      <c r="C12" s="42"/>
      <c r="D12" s="43"/>
      <c r="E12" s="44"/>
      <c r="F12" s="45"/>
      <c r="G12" s="36"/>
      <c r="J12" s="16"/>
    </row>
    <row r="13" spans="2:13" x14ac:dyDescent="0.25">
      <c r="B13" s="37"/>
      <c r="C13" s="42"/>
      <c r="D13" s="43"/>
      <c r="E13" s="44"/>
      <c r="F13" s="45"/>
      <c r="G13" s="36"/>
      <c r="J13" s="16"/>
    </row>
    <row r="14" spans="2:13" x14ac:dyDescent="0.25">
      <c r="B14" s="37"/>
      <c r="C14" s="42"/>
      <c r="D14" s="43"/>
      <c r="E14" s="44"/>
      <c r="F14" s="45"/>
      <c r="G14" s="36"/>
      <c r="J14" s="16"/>
    </row>
    <row r="15" spans="2:13" x14ac:dyDescent="0.25">
      <c r="B15" s="37"/>
      <c r="C15" s="42"/>
      <c r="D15" s="43"/>
      <c r="E15" s="44"/>
      <c r="F15" s="45"/>
      <c r="G15" s="36"/>
      <c r="J15" s="16"/>
    </row>
    <row r="16" spans="2:13" x14ac:dyDescent="0.25">
      <c r="B16" s="37"/>
      <c r="C16" s="46"/>
      <c r="D16" s="39"/>
      <c r="E16" s="40"/>
      <c r="F16" s="47"/>
      <c r="G16" s="36"/>
      <c r="J16" s="16"/>
    </row>
    <row r="17" spans="2:10" ht="15.75" thickBot="1" x14ac:dyDescent="0.3">
      <c r="B17" s="48"/>
      <c r="C17" s="49"/>
      <c r="D17" s="50"/>
      <c r="E17" s="51"/>
      <c r="F17" s="52"/>
      <c r="G17" s="36"/>
      <c r="J17" s="16"/>
    </row>
    <row r="18" spans="2:10" ht="15.75" thickBot="1" x14ac:dyDescent="0.3">
      <c r="B18" s="260" t="s">
        <v>69</v>
      </c>
      <c r="C18" s="261"/>
      <c r="D18" s="247">
        <f>SUM(D11:D17)</f>
        <v>0</v>
      </c>
      <c r="E18" s="248"/>
      <c r="F18" s="248"/>
      <c r="G18" s="36"/>
      <c r="J18" s="16"/>
    </row>
    <row r="19" spans="2:10" x14ac:dyDescent="0.25">
      <c r="E19" s="16"/>
      <c r="F19" s="16"/>
      <c r="J19" s="16"/>
    </row>
    <row r="20" spans="2:10" x14ac:dyDescent="0.25">
      <c r="E20" s="16"/>
      <c r="F20" s="16"/>
      <c r="J20" s="16"/>
    </row>
    <row r="21" spans="2:10" x14ac:dyDescent="0.25">
      <c r="E21" s="16"/>
      <c r="F21" s="16"/>
      <c r="J21" s="16"/>
    </row>
    <row r="22" spans="2:10" x14ac:dyDescent="0.25">
      <c r="E22" s="16"/>
      <c r="F22" s="16"/>
      <c r="J22" s="16"/>
    </row>
    <row r="23" spans="2:10" x14ac:dyDescent="0.25">
      <c r="E23" s="16"/>
      <c r="F23" s="16"/>
      <c r="J23" s="16"/>
    </row>
    <row r="24" spans="2:10" x14ac:dyDescent="0.25">
      <c r="E24" s="16"/>
      <c r="F24" s="16"/>
      <c r="J24" s="16"/>
    </row>
    <row r="25" spans="2:10" x14ac:dyDescent="0.25">
      <c r="E25" s="16"/>
      <c r="F25" s="16"/>
      <c r="J25" s="16"/>
    </row>
    <row r="26" spans="2:10" x14ac:dyDescent="0.25">
      <c r="E26" s="16"/>
      <c r="F26" s="249"/>
      <c r="J26" s="16"/>
    </row>
    <row r="27" spans="2:10" x14ac:dyDescent="0.25">
      <c r="E27" s="16"/>
      <c r="F27" s="16"/>
      <c r="J27" s="16"/>
    </row>
    <row r="28" spans="2:10" x14ac:dyDescent="0.25">
      <c r="E28" s="16"/>
      <c r="F28" s="16"/>
      <c r="J28" s="16"/>
    </row>
    <row r="29" spans="2:10" x14ac:dyDescent="0.25">
      <c r="E29" s="16"/>
      <c r="F29" s="16"/>
      <c r="J29" s="16"/>
    </row>
    <row r="30" spans="2:10" x14ac:dyDescent="0.25">
      <c r="E30" s="16"/>
      <c r="F30" s="16"/>
      <c r="J30" s="16"/>
    </row>
    <row r="31" spans="2:10" x14ac:dyDescent="0.25">
      <c r="E31" s="16"/>
      <c r="F31" s="16"/>
      <c r="J31" s="16"/>
    </row>
    <row r="32" spans="2:10" x14ac:dyDescent="0.25">
      <c r="E32" s="16"/>
      <c r="F32" s="16"/>
      <c r="J32" s="16"/>
    </row>
    <row r="33" s="16" customFormat="1" x14ac:dyDescent="0.25"/>
    <row r="34" s="16" customFormat="1" x14ac:dyDescent="0.25"/>
    <row r="35" s="16" customFormat="1" x14ac:dyDescent="0.25"/>
    <row r="36" s="16" customFormat="1" x14ac:dyDescent="0.25"/>
    <row r="37" s="16" customFormat="1" x14ac:dyDescent="0.25"/>
    <row r="38" s="16" customFormat="1" x14ac:dyDescent="0.25"/>
    <row r="39" s="16" customFormat="1" x14ac:dyDescent="0.25"/>
    <row r="40" s="16" customFormat="1" x14ac:dyDescent="0.25"/>
    <row r="41" s="16" customFormat="1" x14ac:dyDescent="0.25"/>
    <row r="42" s="16" customFormat="1" x14ac:dyDescent="0.25"/>
    <row r="43" s="16" customFormat="1" x14ac:dyDescent="0.25"/>
    <row r="44" s="16" customFormat="1" x14ac:dyDescent="0.25"/>
    <row r="45" s="16" customFormat="1" x14ac:dyDescent="0.25"/>
    <row r="46" s="16" customFormat="1" x14ac:dyDescent="0.25"/>
    <row r="47" s="16" customFormat="1" x14ac:dyDescent="0.25"/>
    <row r="48"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sheetData>
  <sheetProtection sheet="1" formatCells="0" formatRows="0" insertRows="0" deleteRows="0" selectLockedCells="1"/>
  <mergeCells count="3">
    <mergeCell ref="C9:F9"/>
    <mergeCell ref="B18:C18"/>
    <mergeCell ref="E5:H6"/>
  </mergeCells>
  <dataValidations count="2">
    <dataValidation type="list" allowBlank="1" showInputMessage="1" showErrorMessage="1" sqref="IX1:IY1 WVJ983009:WVK983009 WLN983009:WLO983009 WBR983009:WBS983009 VRV983009:VRW983009 VHZ983009:VIA983009 UYD983009:UYE983009 UOH983009:UOI983009 UEL983009:UEM983009 TUP983009:TUQ983009 TKT983009:TKU983009 TAX983009:TAY983009 SRB983009:SRC983009 SHF983009:SHG983009 RXJ983009:RXK983009 RNN983009:RNO983009 RDR983009:RDS983009 QTV983009:QTW983009 QJZ983009:QKA983009 QAD983009:QAE983009 PQH983009:PQI983009 PGL983009:PGM983009 OWP983009:OWQ983009 OMT983009:OMU983009 OCX983009:OCY983009 NTB983009:NTC983009 NJF983009:NJG983009 MZJ983009:MZK983009 MPN983009:MPO983009 MFR983009:MFS983009 LVV983009:LVW983009 LLZ983009:LMA983009 LCD983009:LCE983009 KSH983009:KSI983009 KIL983009:KIM983009 JYP983009:JYQ983009 JOT983009:JOU983009 JEX983009:JEY983009 IVB983009:IVC983009 ILF983009:ILG983009 IBJ983009:IBK983009 HRN983009:HRO983009 HHR983009:HHS983009 GXV983009:GXW983009 GNZ983009:GOA983009 GED983009:GEE983009 FUH983009:FUI983009 FKL983009:FKM983009 FAP983009:FAQ983009 EQT983009:EQU983009 EGX983009:EGY983009 DXB983009:DXC983009 DNF983009:DNG983009 DDJ983009:DDK983009 CTN983009:CTO983009 CJR983009:CJS983009 BZV983009:BZW983009 BPZ983009:BQA983009 BGD983009:BGE983009 AWH983009:AWI983009 AML983009:AMM983009 ACP983009:ACQ983009 ST983009:SU983009 IX983009:IY983009 B983009:C983009 WVJ917473:WVK917473 WLN917473:WLO917473 WBR917473:WBS917473 VRV917473:VRW917473 VHZ917473:VIA917473 UYD917473:UYE917473 UOH917473:UOI917473 UEL917473:UEM917473 TUP917473:TUQ917473 TKT917473:TKU917473 TAX917473:TAY917473 SRB917473:SRC917473 SHF917473:SHG917473 RXJ917473:RXK917473 RNN917473:RNO917473 RDR917473:RDS917473 QTV917473:QTW917473 QJZ917473:QKA917473 QAD917473:QAE917473 PQH917473:PQI917473 PGL917473:PGM917473 OWP917473:OWQ917473 OMT917473:OMU917473 OCX917473:OCY917473 NTB917473:NTC917473 NJF917473:NJG917473 MZJ917473:MZK917473 MPN917473:MPO917473 MFR917473:MFS917473 LVV917473:LVW917473 LLZ917473:LMA917473 LCD917473:LCE917473 KSH917473:KSI917473 KIL917473:KIM917473 JYP917473:JYQ917473 JOT917473:JOU917473 JEX917473:JEY917473 IVB917473:IVC917473 ILF917473:ILG917473 IBJ917473:IBK917473 HRN917473:HRO917473 HHR917473:HHS917473 GXV917473:GXW917473 GNZ917473:GOA917473 GED917473:GEE917473 FUH917473:FUI917473 FKL917473:FKM917473 FAP917473:FAQ917473 EQT917473:EQU917473 EGX917473:EGY917473 DXB917473:DXC917473 DNF917473:DNG917473 DDJ917473:DDK917473 CTN917473:CTO917473 CJR917473:CJS917473 BZV917473:BZW917473 BPZ917473:BQA917473 BGD917473:BGE917473 AWH917473:AWI917473 AML917473:AMM917473 ACP917473:ACQ917473 ST917473:SU917473 IX917473:IY917473 B917473:C917473 WVJ851937:WVK851937 WLN851937:WLO851937 WBR851937:WBS851937 VRV851937:VRW851937 VHZ851937:VIA851937 UYD851937:UYE851937 UOH851937:UOI851937 UEL851937:UEM851937 TUP851937:TUQ851937 TKT851937:TKU851937 TAX851937:TAY851937 SRB851937:SRC851937 SHF851937:SHG851937 RXJ851937:RXK851937 RNN851937:RNO851937 RDR851937:RDS851937 QTV851937:QTW851937 QJZ851937:QKA851937 QAD851937:QAE851937 PQH851937:PQI851937 PGL851937:PGM851937 OWP851937:OWQ851937 OMT851937:OMU851937 OCX851937:OCY851937 NTB851937:NTC851937 NJF851937:NJG851937 MZJ851937:MZK851937 MPN851937:MPO851937 MFR851937:MFS851937 LVV851937:LVW851937 LLZ851937:LMA851937 LCD851937:LCE851937 KSH851937:KSI851937 KIL851937:KIM851937 JYP851937:JYQ851937 JOT851937:JOU851937 JEX851937:JEY851937 IVB851937:IVC851937 ILF851937:ILG851937 IBJ851937:IBK851937 HRN851937:HRO851937 HHR851937:HHS851937 GXV851937:GXW851937 GNZ851937:GOA851937 GED851937:GEE851937 FUH851937:FUI851937 FKL851937:FKM851937 FAP851937:FAQ851937 EQT851937:EQU851937 EGX851937:EGY851937 DXB851937:DXC851937 DNF851937:DNG851937 DDJ851937:DDK851937 CTN851937:CTO851937 CJR851937:CJS851937 BZV851937:BZW851937 BPZ851937:BQA851937 BGD851937:BGE851937 AWH851937:AWI851937 AML851937:AMM851937 ACP851937:ACQ851937 ST851937:SU851937 IX851937:IY851937 B851937:C851937 WVJ786401:WVK786401 WLN786401:WLO786401 WBR786401:WBS786401 VRV786401:VRW786401 VHZ786401:VIA786401 UYD786401:UYE786401 UOH786401:UOI786401 UEL786401:UEM786401 TUP786401:TUQ786401 TKT786401:TKU786401 TAX786401:TAY786401 SRB786401:SRC786401 SHF786401:SHG786401 RXJ786401:RXK786401 RNN786401:RNO786401 RDR786401:RDS786401 QTV786401:QTW786401 QJZ786401:QKA786401 QAD786401:QAE786401 PQH786401:PQI786401 PGL786401:PGM786401 OWP786401:OWQ786401 OMT786401:OMU786401 OCX786401:OCY786401 NTB786401:NTC786401 NJF786401:NJG786401 MZJ786401:MZK786401 MPN786401:MPO786401 MFR786401:MFS786401 LVV786401:LVW786401 LLZ786401:LMA786401 LCD786401:LCE786401 KSH786401:KSI786401 KIL786401:KIM786401 JYP786401:JYQ786401 JOT786401:JOU786401 JEX786401:JEY786401 IVB786401:IVC786401 ILF786401:ILG786401 IBJ786401:IBK786401 HRN786401:HRO786401 HHR786401:HHS786401 GXV786401:GXW786401 GNZ786401:GOA786401 GED786401:GEE786401 FUH786401:FUI786401 FKL786401:FKM786401 FAP786401:FAQ786401 EQT786401:EQU786401 EGX786401:EGY786401 DXB786401:DXC786401 DNF786401:DNG786401 DDJ786401:DDK786401 CTN786401:CTO786401 CJR786401:CJS786401 BZV786401:BZW786401 BPZ786401:BQA786401 BGD786401:BGE786401 AWH786401:AWI786401 AML786401:AMM786401 ACP786401:ACQ786401 ST786401:SU786401 IX786401:IY786401 B786401:C786401 WVJ720865:WVK720865 WLN720865:WLO720865 WBR720865:WBS720865 VRV720865:VRW720865 VHZ720865:VIA720865 UYD720865:UYE720865 UOH720865:UOI720865 UEL720865:UEM720865 TUP720865:TUQ720865 TKT720865:TKU720865 TAX720865:TAY720865 SRB720865:SRC720865 SHF720865:SHG720865 RXJ720865:RXK720865 RNN720865:RNO720865 RDR720865:RDS720865 QTV720865:QTW720865 QJZ720865:QKA720865 QAD720865:QAE720865 PQH720865:PQI720865 PGL720865:PGM720865 OWP720865:OWQ720865 OMT720865:OMU720865 OCX720865:OCY720865 NTB720865:NTC720865 NJF720865:NJG720865 MZJ720865:MZK720865 MPN720865:MPO720865 MFR720865:MFS720865 LVV720865:LVW720865 LLZ720865:LMA720865 LCD720865:LCE720865 KSH720865:KSI720865 KIL720865:KIM720865 JYP720865:JYQ720865 JOT720865:JOU720865 JEX720865:JEY720865 IVB720865:IVC720865 ILF720865:ILG720865 IBJ720865:IBK720865 HRN720865:HRO720865 HHR720865:HHS720865 GXV720865:GXW720865 GNZ720865:GOA720865 GED720865:GEE720865 FUH720865:FUI720865 FKL720865:FKM720865 FAP720865:FAQ720865 EQT720865:EQU720865 EGX720865:EGY720865 DXB720865:DXC720865 DNF720865:DNG720865 DDJ720865:DDK720865 CTN720865:CTO720865 CJR720865:CJS720865 BZV720865:BZW720865 BPZ720865:BQA720865 BGD720865:BGE720865 AWH720865:AWI720865 AML720865:AMM720865 ACP720865:ACQ720865 ST720865:SU720865 IX720865:IY720865 B720865:C720865 WVJ655329:WVK655329 WLN655329:WLO655329 WBR655329:WBS655329 VRV655329:VRW655329 VHZ655329:VIA655329 UYD655329:UYE655329 UOH655329:UOI655329 UEL655329:UEM655329 TUP655329:TUQ655329 TKT655329:TKU655329 TAX655329:TAY655329 SRB655329:SRC655329 SHF655329:SHG655329 RXJ655329:RXK655329 RNN655329:RNO655329 RDR655329:RDS655329 QTV655329:QTW655329 QJZ655329:QKA655329 QAD655329:QAE655329 PQH655329:PQI655329 PGL655329:PGM655329 OWP655329:OWQ655329 OMT655329:OMU655329 OCX655329:OCY655329 NTB655329:NTC655329 NJF655329:NJG655329 MZJ655329:MZK655329 MPN655329:MPO655329 MFR655329:MFS655329 LVV655329:LVW655329 LLZ655329:LMA655329 LCD655329:LCE655329 KSH655329:KSI655329 KIL655329:KIM655329 JYP655329:JYQ655329 JOT655329:JOU655329 JEX655329:JEY655329 IVB655329:IVC655329 ILF655329:ILG655329 IBJ655329:IBK655329 HRN655329:HRO655329 HHR655329:HHS655329 GXV655329:GXW655329 GNZ655329:GOA655329 GED655329:GEE655329 FUH655329:FUI655329 FKL655329:FKM655329 FAP655329:FAQ655329 EQT655329:EQU655329 EGX655329:EGY655329 DXB655329:DXC655329 DNF655329:DNG655329 DDJ655329:DDK655329 CTN655329:CTO655329 CJR655329:CJS655329 BZV655329:BZW655329 BPZ655329:BQA655329 BGD655329:BGE655329 AWH655329:AWI655329 AML655329:AMM655329 ACP655329:ACQ655329 ST655329:SU655329 IX655329:IY655329 B655329:C655329 WVJ589793:WVK589793 WLN589793:WLO589793 WBR589793:WBS589793 VRV589793:VRW589793 VHZ589793:VIA589793 UYD589793:UYE589793 UOH589793:UOI589793 UEL589793:UEM589793 TUP589793:TUQ589793 TKT589793:TKU589793 TAX589793:TAY589793 SRB589793:SRC589793 SHF589793:SHG589793 RXJ589793:RXK589793 RNN589793:RNO589793 RDR589793:RDS589793 QTV589793:QTW589793 QJZ589793:QKA589793 QAD589793:QAE589793 PQH589793:PQI589793 PGL589793:PGM589793 OWP589793:OWQ589793 OMT589793:OMU589793 OCX589793:OCY589793 NTB589793:NTC589793 NJF589793:NJG589793 MZJ589793:MZK589793 MPN589793:MPO589793 MFR589793:MFS589793 LVV589793:LVW589793 LLZ589793:LMA589793 LCD589793:LCE589793 KSH589793:KSI589793 KIL589793:KIM589793 JYP589793:JYQ589793 JOT589793:JOU589793 JEX589793:JEY589793 IVB589793:IVC589793 ILF589793:ILG589793 IBJ589793:IBK589793 HRN589793:HRO589793 HHR589793:HHS589793 GXV589793:GXW589793 GNZ589793:GOA589793 GED589793:GEE589793 FUH589793:FUI589793 FKL589793:FKM589793 FAP589793:FAQ589793 EQT589793:EQU589793 EGX589793:EGY589793 DXB589793:DXC589793 DNF589793:DNG589793 DDJ589793:DDK589793 CTN589793:CTO589793 CJR589793:CJS589793 BZV589793:BZW589793 BPZ589793:BQA589793 BGD589793:BGE589793 AWH589793:AWI589793 AML589793:AMM589793 ACP589793:ACQ589793 ST589793:SU589793 IX589793:IY589793 B589793:C589793 WVJ524257:WVK524257 WLN524257:WLO524257 WBR524257:WBS524257 VRV524257:VRW524257 VHZ524257:VIA524257 UYD524257:UYE524257 UOH524257:UOI524257 UEL524257:UEM524257 TUP524257:TUQ524257 TKT524257:TKU524257 TAX524257:TAY524257 SRB524257:SRC524257 SHF524257:SHG524257 RXJ524257:RXK524257 RNN524257:RNO524257 RDR524257:RDS524257 QTV524257:QTW524257 QJZ524257:QKA524257 QAD524257:QAE524257 PQH524257:PQI524257 PGL524257:PGM524257 OWP524257:OWQ524257 OMT524257:OMU524257 OCX524257:OCY524257 NTB524257:NTC524257 NJF524257:NJG524257 MZJ524257:MZK524257 MPN524257:MPO524257 MFR524257:MFS524257 LVV524257:LVW524257 LLZ524257:LMA524257 LCD524257:LCE524257 KSH524257:KSI524257 KIL524257:KIM524257 JYP524257:JYQ524257 JOT524257:JOU524257 JEX524257:JEY524257 IVB524257:IVC524257 ILF524257:ILG524257 IBJ524257:IBK524257 HRN524257:HRO524257 HHR524257:HHS524257 GXV524257:GXW524257 GNZ524257:GOA524257 GED524257:GEE524257 FUH524257:FUI524257 FKL524257:FKM524257 FAP524257:FAQ524257 EQT524257:EQU524257 EGX524257:EGY524257 DXB524257:DXC524257 DNF524257:DNG524257 DDJ524257:DDK524257 CTN524257:CTO524257 CJR524257:CJS524257 BZV524257:BZW524257 BPZ524257:BQA524257 BGD524257:BGE524257 AWH524257:AWI524257 AML524257:AMM524257 ACP524257:ACQ524257 ST524257:SU524257 IX524257:IY524257 B524257:C524257 WVJ458721:WVK458721 WLN458721:WLO458721 WBR458721:WBS458721 VRV458721:VRW458721 VHZ458721:VIA458721 UYD458721:UYE458721 UOH458721:UOI458721 UEL458721:UEM458721 TUP458721:TUQ458721 TKT458721:TKU458721 TAX458721:TAY458721 SRB458721:SRC458721 SHF458721:SHG458721 RXJ458721:RXK458721 RNN458721:RNO458721 RDR458721:RDS458721 QTV458721:QTW458721 QJZ458721:QKA458721 QAD458721:QAE458721 PQH458721:PQI458721 PGL458721:PGM458721 OWP458721:OWQ458721 OMT458721:OMU458721 OCX458721:OCY458721 NTB458721:NTC458721 NJF458721:NJG458721 MZJ458721:MZK458721 MPN458721:MPO458721 MFR458721:MFS458721 LVV458721:LVW458721 LLZ458721:LMA458721 LCD458721:LCE458721 KSH458721:KSI458721 KIL458721:KIM458721 JYP458721:JYQ458721 JOT458721:JOU458721 JEX458721:JEY458721 IVB458721:IVC458721 ILF458721:ILG458721 IBJ458721:IBK458721 HRN458721:HRO458721 HHR458721:HHS458721 GXV458721:GXW458721 GNZ458721:GOA458721 GED458721:GEE458721 FUH458721:FUI458721 FKL458721:FKM458721 FAP458721:FAQ458721 EQT458721:EQU458721 EGX458721:EGY458721 DXB458721:DXC458721 DNF458721:DNG458721 DDJ458721:DDK458721 CTN458721:CTO458721 CJR458721:CJS458721 BZV458721:BZW458721 BPZ458721:BQA458721 BGD458721:BGE458721 AWH458721:AWI458721 AML458721:AMM458721 ACP458721:ACQ458721 ST458721:SU458721 IX458721:IY458721 B458721:C458721 WVJ393185:WVK393185 WLN393185:WLO393185 WBR393185:WBS393185 VRV393185:VRW393185 VHZ393185:VIA393185 UYD393185:UYE393185 UOH393185:UOI393185 UEL393185:UEM393185 TUP393185:TUQ393185 TKT393185:TKU393185 TAX393185:TAY393185 SRB393185:SRC393185 SHF393185:SHG393185 RXJ393185:RXK393185 RNN393185:RNO393185 RDR393185:RDS393185 QTV393185:QTW393185 QJZ393185:QKA393185 QAD393185:QAE393185 PQH393185:PQI393185 PGL393185:PGM393185 OWP393185:OWQ393185 OMT393185:OMU393185 OCX393185:OCY393185 NTB393185:NTC393185 NJF393185:NJG393185 MZJ393185:MZK393185 MPN393185:MPO393185 MFR393185:MFS393185 LVV393185:LVW393185 LLZ393185:LMA393185 LCD393185:LCE393185 KSH393185:KSI393185 KIL393185:KIM393185 JYP393185:JYQ393185 JOT393185:JOU393185 JEX393185:JEY393185 IVB393185:IVC393185 ILF393185:ILG393185 IBJ393185:IBK393185 HRN393185:HRO393185 HHR393185:HHS393185 GXV393185:GXW393185 GNZ393185:GOA393185 GED393185:GEE393185 FUH393185:FUI393185 FKL393185:FKM393185 FAP393185:FAQ393185 EQT393185:EQU393185 EGX393185:EGY393185 DXB393185:DXC393185 DNF393185:DNG393185 DDJ393185:DDK393185 CTN393185:CTO393185 CJR393185:CJS393185 BZV393185:BZW393185 BPZ393185:BQA393185 BGD393185:BGE393185 AWH393185:AWI393185 AML393185:AMM393185 ACP393185:ACQ393185 ST393185:SU393185 IX393185:IY393185 B393185:C393185 WVJ327649:WVK327649 WLN327649:WLO327649 WBR327649:WBS327649 VRV327649:VRW327649 VHZ327649:VIA327649 UYD327649:UYE327649 UOH327649:UOI327649 UEL327649:UEM327649 TUP327649:TUQ327649 TKT327649:TKU327649 TAX327649:TAY327649 SRB327649:SRC327649 SHF327649:SHG327649 RXJ327649:RXK327649 RNN327649:RNO327649 RDR327649:RDS327649 QTV327649:QTW327649 QJZ327649:QKA327649 QAD327649:QAE327649 PQH327649:PQI327649 PGL327649:PGM327649 OWP327649:OWQ327649 OMT327649:OMU327649 OCX327649:OCY327649 NTB327649:NTC327649 NJF327649:NJG327649 MZJ327649:MZK327649 MPN327649:MPO327649 MFR327649:MFS327649 LVV327649:LVW327649 LLZ327649:LMA327649 LCD327649:LCE327649 KSH327649:KSI327649 KIL327649:KIM327649 JYP327649:JYQ327649 JOT327649:JOU327649 JEX327649:JEY327649 IVB327649:IVC327649 ILF327649:ILG327649 IBJ327649:IBK327649 HRN327649:HRO327649 HHR327649:HHS327649 GXV327649:GXW327649 GNZ327649:GOA327649 GED327649:GEE327649 FUH327649:FUI327649 FKL327649:FKM327649 FAP327649:FAQ327649 EQT327649:EQU327649 EGX327649:EGY327649 DXB327649:DXC327649 DNF327649:DNG327649 DDJ327649:DDK327649 CTN327649:CTO327649 CJR327649:CJS327649 BZV327649:BZW327649 BPZ327649:BQA327649 BGD327649:BGE327649 AWH327649:AWI327649 AML327649:AMM327649 ACP327649:ACQ327649 ST327649:SU327649 IX327649:IY327649 B327649:C327649 WVJ262113:WVK262113 WLN262113:WLO262113 WBR262113:WBS262113 VRV262113:VRW262113 VHZ262113:VIA262113 UYD262113:UYE262113 UOH262113:UOI262113 UEL262113:UEM262113 TUP262113:TUQ262113 TKT262113:TKU262113 TAX262113:TAY262113 SRB262113:SRC262113 SHF262113:SHG262113 RXJ262113:RXK262113 RNN262113:RNO262113 RDR262113:RDS262113 QTV262113:QTW262113 QJZ262113:QKA262113 QAD262113:QAE262113 PQH262113:PQI262113 PGL262113:PGM262113 OWP262113:OWQ262113 OMT262113:OMU262113 OCX262113:OCY262113 NTB262113:NTC262113 NJF262113:NJG262113 MZJ262113:MZK262113 MPN262113:MPO262113 MFR262113:MFS262113 LVV262113:LVW262113 LLZ262113:LMA262113 LCD262113:LCE262113 KSH262113:KSI262113 KIL262113:KIM262113 JYP262113:JYQ262113 JOT262113:JOU262113 JEX262113:JEY262113 IVB262113:IVC262113 ILF262113:ILG262113 IBJ262113:IBK262113 HRN262113:HRO262113 HHR262113:HHS262113 GXV262113:GXW262113 GNZ262113:GOA262113 GED262113:GEE262113 FUH262113:FUI262113 FKL262113:FKM262113 FAP262113:FAQ262113 EQT262113:EQU262113 EGX262113:EGY262113 DXB262113:DXC262113 DNF262113:DNG262113 DDJ262113:DDK262113 CTN262113:CTO262113 CJR262113:CJS262113 BZV262113:BZW262113 BPZ262113:BQA262113 BGD262113:BGE262113 AWH262113:AWI262113 AML262113:AMM262113 ACP262113:ACQ262113 ST262113:SU262113 IX262113:IY262113 B262113:C262113 WVJ196577:WVK196577 WLN196577:WLO196577 WBR196577:WBS196577 VRV196577:VRW196577 VHZ196577:VIA196577 UYD196577:UYE196577 UOH196577:UOI196577 UEL196577:UEM196577 TUP196577:TUQ196577 TKT196577:TKU196577 TAX196577:TAY196577 SRB196577:SRC196577 SHF196577:SHG196577 RXJ196577:RXK196577 RNN196577:RNO196577 RDR196577:RDS196577 QTV196577:QTW196577 QJZ196577:QKA196577 QAD196577:QAE196577 PQH196577:PQI196577 PGL196577:PGM196577 OWP196577:OWQ196577 OMT196577:OMU196577 OCX196577:OCY196577 NTB196577:NTC196577 NJF196577:NJG196577 MZJ196577:MZK196577 MPN196577:MPO196577 MFR196577:MFS196577 LVV196577:LVW196577 LLZ196577:LMA196577 LCD196577:LCE196577 KSH196577:KSI196577 KIL196577:KIM196577 JYP196577:JYQ196577 JOT196577:JOU196577 JEX196577:JEY196577 IVB196577:IVC196577 ILF196577:ILG196577 IBJ196577:IBK196577 HRN196577:HRO196577 HHR196577:HHS196577 GXV196577:GXW196577 GNZ196577:GOA196577 GED196577:GEE196577 FUH196577:FUI196577 FKL196577:FKM196577 FAP196577:FAQ196577 EQT196577:EQU196577 EGX196577:EGY196577 DXB196577:DXC196577 DNF196577:DNG196577 DDJ196577:DDK196577 CTN196577:CTO196577 CJR196577:CJS196577 BZV196577:BZW196577 BPZ196577:BQA196577 BGD196577:BGE196577 AWH196577:AWI196577 AML196577:AMM196577 ACP196577:ACQ196577 ST196577:SU196577 IX196577:IY196577 B196577:C196577 WVJ131041:WVK131041 WLN131041:WLO131041 WBR131041:WBS131041 VRV131041:VRW131041 VHZ131041:VIA131041 UYD131041:UYE131041 UOH131041:UOI131041 UEL131041:UEM131041 TUP131041:TUQ131041 TKT131041:TKU131041 TAX131041:TAY131041 SRB131041:SRC131041 SHF131041:SHG131041 RXJ131041:RXK131041 RNN131041:RNO131041 RDR131041:RDS131041 QTV131041:QTW131041 QJZ131041:QKA131041 QAD131041:QAE131041 PQH131041:PQI131041 PGL131041:PGM131041 OWP131041:OWQ131041 OMT131041:OMU131041 OCX131041:OCY131041 NTB131041:NTC131041 NJF131041:NJG131041 MZJ131041:MZK131041 MPN131041:MPO131041 MFR131041:MFS131041 LVV131041:LVW131041 LLZ131041:LMA131041 LCD131041:LCE131041 KSH131041:KSI131041 KIL131041:KIM131041 JYP131041:JYQ131041 JOT131041:JOU131041 JEX131041:JEY131041 IVB131041:IVC131041 ILF131041:ILG131041 IBJ131041:IBK131041 HRN131041:HRO131041 HHR131041:HHS131041 GXV131041:GXW131041 GNZ131041:GOA131041 GED131041:GEE131041 FUH131041:FUI131041 FKL131041:FKM131041 FAP131041:FAQ131041 EQT131041:EQU131041 EGX131041:EGY131041 DXB131041:DXC131041 DNF131041:DNG131041 DDJ131041:DDK131041 CTN131041:CTO131041 CJR131041:CJS131041 BZV131041:BZW131041 BPZ131041:BQA131041 BGD131041:BGE131041 AWH131041:AWI131041 AML131041:AMM131041 ACP131041:ACQ131041 ST131041:SU131041 IX131041:IY131041 B131041:C131041 WVJ65505:WVK65505 WLN65505:WLO65505 WBR65505:WBS65505 VRV65505:VRW65505 VHZ65505:VIA65505 UYD65505:UYE65505 UOH65505:UOI65505 UEL65505:UEM65505 TUP65505:TUQ65505 TKT65505:TKU65505 TAX65505:TAY65505 SRB65505:SRC65505 SHF65505:SHG65505 RXJ65505:RXK65505 RNN65505:RNO65505 RDR65505:RDS65505 QTV65505:QTW65505 QJZ65505:QKA65505 QAD65505:QAE65505 PQH65505:PQI65505 PGL65505:PGM65505 OWP65505:OWQ65505 OMT65505:OMU65505 OCX65505:OCY65505 NTB65505:NTC65505 NJF65505:NJG65505 MZJ65505:MZK65505 MPN65505:MPO65505 MFR65505:MFS65505 LVV65505:LVW65505 LLZ65505:LMA65505 LCD65505:LCE65505 KSH65505:KSI65505 KIL65505:KIM65505 JYP65505:JYQ65505 JOT65505:JOU65505 JEX65505:JEY65505 IVB65505:IVC65505 ILF65505:ILG65505 IBJ65505:IBK65505 HRN65505:HRO65505 HHR65505:HHS65505 GXV65505:GXW65505 GNZ65505:GOA65505 GED65505:GEE65505 FUH65505:FUI65505 FKL65505:FKM65505 FAP65505:FAQ65505 EQT65505:EQU65505 EGX65505:EGY65505 DXB65505:DXC65505 DNF65505:DNG65505 DDJ65505:DDK65505 CTN65505:CTO65505 CJR65505:CJS65505 BZV65505:BZW65505 BPZ65505:BQA65505 BGD65505:BGE65505 AWH65505:AWI65505 AML65505:AMM65505 ACP65505:ACQ65505 ST65505:SU65505 IX65505:IY65505 B65505:C65505 WVJ1:WVK1 WLN1:WLO1 WBR1:WBS1 VRV1:VRW1 VHZ1:VIA1 UYD1:UYE1 UOH1:UOI1 UEL1:UEM1 TUP1:TUQ1 TKT1:TKU1 TAX1:TAY1 SRB1:SRC1 SHF1:SHG1 RXJ1:RXK1 RNN1:RNO1 RDR1:RDS1 QTV1:QTW1 QJZ1:QKA1 QAD1:QAE1 PQH1:PQI1 PGL1:PGM1 OWP1:OWQ1 OMT1:OMU1 OCX1:OCY1 NTB1:NTC1 NJF1:NJG1 MZJ1:MZK1 MPN1:MPO1 MFR1:MFS1 LVV1:LVW1 LLZ1:LMA1 LCD1:LCE1 KSH1:KSI1 KIL1:KIM1 JYP1:JYQ1 JOT1:JOU1 JEX1:JEY1 IVB1:IVC1 ILF1:ILG1 IBJ1:IBK1 HRN1:HRO1 HHR1:HHS1 GXV1:GXW1 GNZ1:GOA1 GED1:GEE1 FUH1:FUI1 FKL1:FKM1 FAP1:FAQ1 EQT1:EQU1 EGX1:EGY1 DXB1:DXC1 DNF1:DNG1 DDJ1:DDK1 CTN1:CTO1 CJR1:CJS1 BZV1:BZW1 BPZ1:BQA1 BGD1:BGE1 AWH1:AWI1 AML1:AMM1 ACP1:ACQ1 ST1:SU1 D1" xr:uid="{86E4F6E7-E9DD-4CE7-8F6C-D55C1A4B979E}">
      <formula1>#REF!</formula1>
    </dataValidation>
    <dataValidation type="list" allowBlank="1" showInputMessage="1" showErrorMessage="1" sqref="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08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B131044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B196580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B262116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B327652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B393188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B458724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B524260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B589796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B655332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B720868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B786404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B851940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B917476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B983012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xr:uid="{BB6ACA13-02A6-4A42-9C18-CE4BCD7DB596}">
      <formula1>$J$1:$J$3</formula1>
    </dataValidation>
  </dataValidations>
  <pageMargins left="0.59055118110236227" right="0.39370078740157483" top="0.98425196850393704" bottom="0.51181102362204722" header="0.51181102362204722" footer="0.35433070866141736"/>
  <pageSetup paperSize="9" scale="87" fitToHeight="99" orientation="landscape" r:id="rId1"/>
  <headerFooter alignWithMargins="0">
    <oddHeader>&amp;C
&amp;"Century Gothic,Fett"&amp;14B e l e g s a u f s t e l l u n g   -   E i n n a h m e n</oddHeader>
    <oddFooter>&amp;L
&amp;R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FAE4-78A4-4F7A-A239-C661695DF926}">
  <sheetPr codeName="Tabelle4">
    <pageSetUpPr fitToPage="1"/>
  </sheetPr>
  <dimension ref="A1:P200"/>
  <sheetViews>
    <sheetView view="pageLayout" zoomScaleNormal="90" workbookViewId="0">
      <selection activeCell="E15" sqref="E15"/>
    </sheetView>
  </sheetViews>
  <sheetFormatPr baseColWidth="10" defaultRowHeight="13.5" x14ac:dyDescent="0.25"/>
  <cols>
    <col min="1" max="1" width="5.42578125" style="6" customWidth="1"/>
    <col min="2" max="2" width="15.140625" style="6" customWidth="1"/>
    <col min="3" max="3" width="25.28515625" style="6" customWidth="1"/>
    <col min="4" max="4" width="12.5703125" style="6" customWidth="1"/>
    <col min="5" max="5" width="12.5703125" style="143" customWidth="1"/>
    <col min="6" max="6" width="13.7109375" style="6" customWidth="1"/>
    <col min="7" max="7" width="11.85546875" style="6" customWidth="1"/>
    <col min="8" max="8" width="11.85546875" style="144" customWidth="1"/>
    <col min="9" max="9" width="12.7109375" style="6" customWidth="1"/>
    <col min="10" max="10" width="15.140625" style="221" customWidth="1"/>
    <col min="11" max="11" width="8.28515625" style="6" customWidth="1"/>
    <col min="12" max="12" width="9.140625" style="6" customWidth="1"/>
    <col min="13" max="13" width="19.28515625" style="6" customWidth="1"/>
    <col min="14" max="14" width="11.42578125" style="6"/>
    <col min="15" max="15" width="21.7109375" style="6" customWidth="1"/>
    <col min="16" max="254" width="11.42578125" style="6"/>
    <col min="255" max="255" width="5.42578125" style="6" customWidth="1"/>
    <col min="256" max="256" width="15.140625" style="6" customWidth="1"/>
    <col min="257" max="257" width="25.28515625" style="6" customWidth="1"/>
    <col min="258" max="259" width="12.5703125" style="6" customWidth="1"/>
    <col min="260" max="260" width="13.7109375" style="6" customWidth="1"/>
    <col min="261" max="262" width="11.85546875" style="6" customWidth="1"/>
    <col min="263" max="263" width="12.7109375" style="6" customWidth="1"/>
    <col min="264" max="264" width="15.140625" style="6" customWidth="1"/>
    <col min="265" max="265" width="8.28515625" style="6" customWidth="1"/>
    <col min="266" max="266" width="9.140625" style="6" customWidth="1"/>
    <col min="267" max="267" width="19.28515625" style="6" customWidth="1"/>
    <col min="268" max="510" width="11.42578125" style="6"/>
    <col min="511" max="511" width="5.42578125" style="6" customWidth="1"/>
    <col min="512" max="512" width="15.140625" style="6" customWidth="1"/>
    <col min="513" max="513" width="25.28515625" style="6" customWidth="1"/>
    <col min="514" max="515" width="12.5703125" style="6" customWidth="1"/>
    <col min="516" max="516" width="13.7109375" style="6" customWidth="1"/>
    <col min="517" max="518" width="11.85546875" style="6" customWidth="1"/>
    <col min="519" max="519" width="12.7109375" style="6" customWidth="1"/>
    <col min="520" max="520" width="15.140625" style="6" customWidth="1"/>
    <col min="521" max="521" width="8.28515625" style="6" customWidth="1"/>
    <col min="522" max="522" width="9.140625" style="6" customWidth="1"/>
    <col min="523" max="523" width="19.28515625" style="6" customWidth="1"/>
    <col min="524" max="766" width="11.42578125" style="6"/>
    <col min="767" max="767" width="5.42578125" style="6" customWidth="1"/>
    <col min="768" max="768" width="15.140625" style="6" customWidth="1"/>
    <col min="769" max="769" width="25.28515625" style="6" customWidth="1"/>
    <col min="770" max="771" width="12.5703125" style="6" customWidth="1"/>
    <col min="772" max="772" width="13.7109375" style="6" customWidth="1"/>
    <col min="773" max="774" width="11.85546875" style="6" customWidth="1"/>
    <col min="775" max="775" width="12.7109375" style="6" customWidth="1"/>
    <col min="776" max="776" width="15.140625" style="6" customWidth="1"/>
    <col min="777" max="777" width="8.28515625" style="6" customWidth="1"/>
    <col min="778" max="778" width="9.140625" style="6" customWidth="1"/>
    <col min="779" max="779" width="19.28515625" style="6" customWidth="1"/>
    <col min="780" max="1022" width="11.42578125" style="6"/>
    <col min="1023" max="1023" width="5.42578125" style="6" customWidth="1"/>
    <col min="1024" max="1024" width="15.140625" style="6" customWidth="1"/>
    <col min="1025" max="1025" width="25.28515625" style="6" customWidth="1"/>
    <col min="1026" max="1027" width="12.5703125" style="6" customWidth="1"/>
    <col min="1028" max="1028" width="13.7109375" style="6" customWidth="1"/>
    <col min="1029" max="1030" width="11.85546875" style="6" customWidth="1"/>
    <col min="1031" max="1031" width="12.7109375" style="6" customWidth="1"/>
    <col min="1032" max="1032" width="15.140625" style="6" customWidth="1"/>
    <col min="1033" max="1033" width="8.28515625" style="6" customWidth="1"/>
    <col min="1034" max="1034" width="9.140625" style="6" customWidth="1"/>
    <col min="1035" max="1035" width="19.28515625" style="6" customWidth="1"/>
    <col min="1036" max="1278" width="11.42578125" style="6"/>
    <col min="1279" max="1279" width="5.42578125" style="6" customWidth="1"/>
    <col min="1280" max="1280" width="15.140625" style="6" customWidth="1"/>
    <col min="1281" max="1281" width="25.28515625" style="6" customWidth="1"/>
    <col min="1282" max="1283" width="12.5703125" style="6" customWidth="1"/>
    <col min="1284" max="1284" width="13.7109375" style="6" customWidth="1"/>
    <col min="1285" max="1286" width="11.85546875" style="6" customWidth="1"/>
    <col min="1287" max="1287" width="12.7109375" style="6" customWidth="1"/>
    <col min="1288" max="1288" width="15.140625" style="6" customWidth="1"/>
    <col min="1289" max="1289" width="8.28515625" style="6" customWidth="1"/>
    <col min="1290" max="1290" width="9.140625" style="6" customWidth="1"/>
    <col min="1291" max="1291" width="19.28515625" style="6" customWidth="1"/>
    <col min="1292" max="1534" width="11.42578125" style="6"/>
    <col min="1535" max="1535" width="5.42578125" style="6" customWidth="1"/>
    <col min="1536" max="1536" width="15.140625" style="6" customWidth="1"/>
    <col min="1537" max="1537" width="25.28515625" style="6" customWidth="1"/>
    <col min="1538" max="1539" width="12.5703125" style="6" customWidth="1"/>
    <col min="1540" max="1540" width="13.7109375" style="6" customWidth="1"/>
    <col min="1541" max="1542" width="11.85546875" style="6" customWidth="1"/>
    <col min="1543" max="1543" width="12.7109375" style="6" customWidth="1"/>
    <col min="1544" max="1544" width="15.140625" style="6" customWidth="1"/>
    <col min="1545" max="1545" width="8.28515625" style="6" customWidth="1"/>
    <col min="1546" max="1546" width="9.140625" style="6" customWidth="1"/>
    <col min="1547" max="1547" width="19.28515625" style="6" customWidth="1"/>
    <col min="1548" max="1790" width="11.42578125" style="6"/>
    <col min="1791" max="1791" width="5.42578125" style="6" customWidth="1"/>
    <col min="1792" max="1792" width="15.140625" style="6" customWidth="1"/>
    <col min="1793" max="1793" width="25.28515625" style="6" customWidth="1"/>
    <col min="1794" max="1795" width="12.5703125" style="6" customWidth="1"/>
    <col min="1796" max="1796" width="13.7109375" style="6" customWidth="1"/>
    <col min="1797" max="1798" width="11.85546875" style="6" customWidth="1"/>
    <col min="1799" max="1799" width="12.7109375" style="6" customWidth="1"/>
    <col min="1800" max="1800" width="15.140625" style="6" customWidth="1"/>
    <col min="1801" max="1801" width="8.28515625" style="6" customWidth="1"/>
    <col min="1802" max="1802" width="9.140625" style="6" customWidth="1"/>
    <col min="1803" max="1803" width="19.28515625" style="6" customWidth="1"/>
    <col min="1804" max="2046" width="11.42578125" style="6"/>
    <col min="2047" max="2047" width="5.42578125" style="6" customWidth="1"/>
    <col min="2048" max="2048" width="15.140625" style="6" customWidth="1"/>
    <col min="2049" max="2049" width="25.28515625" style="6" customWidth="1"/>
    <col min="2050" max="2051" width="12.5703125" style="6" customWidth="1"/>
    <col min="2052" max="2052" width="13.7109375" style="6" customWidth="1"/>
    <col min="2053" max="2054" width="11.85546875" style="6" customWidth="1"/>
    <col min="2055" max="2055" width="12.7109375" style="6" customWidth="1"/>
    <col min="2056" max="2056" width="15.140625" style="6" customWidth="1"/>
    <col min="2057" max="2057" width="8.28515625" style="6" customWidth="1"/>
    <col min="2058" max="2058" width="9.140625" style="6" customWidth="1"/>
    <col min="2059" max="2059" width="19.28515625" style="6" customWidth="1"/>
    <col min="2060" max="2302" width="11.42578125" style="6"/>
    <col min="2303" max="2303" width="5.42578125" style="6" customWidth="1"/>
    <col min="2304" max="2304" width="15.140625" style="6" customWidth="1"/>
    <col min="2305" max="2305" width="25.28515625" style="6" customWidth="1"/>
    <col min="2306" max="2307" width="12.5703125" style="6" customWidth="1"/>
    <col min="2308" max="2308" width="13.7109375" style="6" customWidth="1"/>
    <col min="2309" max="2310" width="11.85546875" style="6" customWidth="1"/>
    <col min="2311" max="2311" width="12.7109375" style="6" customWidth="1"/>
    <col min="2312" max="2312" width="15.140625" style="6" customWidth="1"/>
    <col min="2313" max="2313" width="8.28515625" style="6" customWidth="1"/>
    <col min="2314" max="2314" width="9.140625" style="6" customWidth="1"/>
    <col min="2315" max="2315" width="19.28515625" style="6" customWidth="1"/>
    <col min="2316" max="2558" width="11.42578125" style="6"/>
    <col min="2559" max="2559" width="5.42578125" style="6" customWidth="1"/>
    <col min="2560" max="2560" width="15.140625" style="6" customWidth="1"/>
    <col min="2561" max="2561" width="25.28515625" style="6" customWidth="1"/>
    <col min="2562" max="2563" width="12.5703125" style="6" customWidth="1"/>
    <col min="2564" max="2564" width="13.7109375" style="6" customWidth="1"/>
    <col min="2565" max="2566" width="11.85546875" style="6" customWidth="1"/>
    <col min="2567" max="2567" width="12.7109375" style="6" customWidth="1"/>
    <col min="2568" max="2568" width="15.140625" style="6" customWidth="1"/>
    <col min="2569" max="2569" width="8.28515625" style="6" customWidth="1"/>
    <col min="2570" max="2570" width="9.140625" style="6" customWidth="1"/>
    <col min="2571" max="2571" width="19.28515625" style="6" customWidth="1"/>
    <col min="2572" max="2814" width="11.42578125" style="6"/>
    <col min="2815" max="2815" width="5.42578125" style="6" customWidth="1"/>
    <col min="2816" max="2816" width="15.140625" style="6" customWidth="1"/>
    <col min="2817" max="2817" width="25.28515625" style="6" customWidth="1"/>
    <col min="2818" max="2819" width="12.5703125" style="6" customWidth="1"/>
    <col min="2820" max="2820" width="13.7109375" style="6" customWidth="1"/>
    <col min="2821" max="2822" width="11.85546875" style="6" customWidth="1"/>
    <col min="2823" max="2823" width="12.7109375" style="6" customWidth="1"/>
    <col min="2824" max="2824" width="15.140625" style="6" customWidth="1"/>
    <col min="2825" max="2825" width="8.28515625" style="6" customWidth="1"/>
    <col min="2826" max="2826" width="9.140625" style="6" customWidth="1"/>
    <col min="2827" max="2827" width="19.28515625" style="6" customWidth="1"/>
    <col min="2828" max="3070" width="11.42578125" style="6"/>
    <col min="3071" max="3071" width="5.42578125" style="6" customWidth="1"/>
    <col min="3072" max="3072" width="15.140625" style="6" customWidth="1"/>
    <col min="3073" max="3073" width="25.28515625" style="6" customWidth="1"/>
    <col min="3074" max="3075" width="12.5703125" style="6" customWidth="1"/>
    <col min="3076" max="3076" width="13.7109375" style="6" customWidth="1"/>
    <col min="3077" max="3078" width="11.85546875" style="6" customWidth="1"/>
    <col min="3079" max="3079" width="12.7109375" style="6" customWidth="1"/>
    <col min="3080" max="3080" width="15.140625" style="6" customWidth="1"/>
    <col min="3081" max="3081" width="8.28515625" style="6" customWidth="1"/>
    <col min="3082" max="3082" width="9.140625" style="6" customWidth="1"/>
    <col min="3083" max="3083" width="19.28515625" style="6" customWidth="1"/>
    <col min="3084" max="3326" width="11.42578125" style="6"/>
    <col min="3327" max="3327" width="5.42578125" style="6" customWidth="1"/>
    <col min="3328" max="3328" width="15.140625" style="6" customWidth="1"/>
    <col min="3329" max="3329" width="25.28515625" style="6" customWidth="1"/>
    <col min="3330" max="3331" width="12.5703125" style="6" customWidth="1"/>
    <col min="3332" max="3332" width="13.7109375" style="6" customWidth="1"/>
    <col min="3333" max="3334" width="11.85546875" style="6" customWidth="1"/>
    <col min="3335" max="3335" width="12.7109375" style="6" customWidth="1"/>
    <col min="3336" max="3336" width="15.140625" style="6" customWidth="1"/>
    <col min="3337" max="3337" width="8.28515625" style="6" customWidth="1"/>
    <col min="3338" max="3338" width="9.140625" style="6" customWidth="1"/>
    <col min="3339" max="3339" width="19.28515625" style="6" customWidth="1"/>
    <col min="3340" max="3582" width="11.42578125" style="6"/>
    <col min="3583" max="3583" width="5.42578125" style="6" customWidth="1"/>
    <col min="3584" max="3584" width="15.140625" style="6" customWidth="1"/>
    <col min="3585" max="3585" width="25.28515625" style="6" customWidth="1"/>
    <col min="3586" max="3587" width="12.5703125" style="6" customWidth="1"/>
    <col min="3588" max="3588" width="13.7109375" style="6" customWidth="1"/>
    <col min="3589" max="3590" width="11.85546875" style="6" customWidth="1"/>
    <col min="3591" max="3591" width="12.7109375" style="6" customWidth="1"/>
    <col min="3592" max="3592" width="15.140625" style="6" customWidth="1"/>
    <col min="3593" max="3593" width="8.28515625" style="6" customWidth="1"/>
    <col min="3594" max="3594" width="9.140625" style="6" customWidth="1"/>
    <col min="3595" max="3595" width="19.28515625" style="6" customWidth="1"/>
    <col min="3596" max="3838" width="11.42578125" style="6"/>
    <col min="3839" max="3839" width="5.42578125" style="6" customWidth="1"/>
    <col min="3840" max="3840" width="15.140625" style="6" customWidth="1"/>
    <col min="3841" max="3841" width="25.28515625" style="6" customWidth="1"/>
    <col min="3842" max="3843" width="12.5703125" style="6" customWidth="1"/>
    <col min="3844" max="3844" width="13.7109375" style="6" customWidth="1"/>
    <col min="3845" max="3846" width="11.85546875" style="6" customWidth="1"/>
    <col min="3847" max="3847" width="12.7109375" style="6" customWidth="1"/>
    <col min="3848" max="3848" width="15.140625" style="6" customWidth="1"/>
    <col min="3849" max="3849" width="8.28515625" style="6" customWidth="1"/>
    <col min="3850" max="3850" width="9.140625" style="6" customWidth="1"/>
    <col min="3851" max="3851" width="19.28515625" style="6" customWidth="1"/>
    <col min="3852" max="4094" width="11.42578125" style="6"/>
    <col min="4095" max="4095" width="5.42578125" style="6" customWidth="1"/>
    <col min="4096" max="4096" width="15.140625" style="6" customWidth="1"/>
    <col min="4097" max="4097" width="25.28515625" style="6" customWidth="1"/>
    <col min="4098" max="4099" width="12.5703125" style="6" customWidth="1"/>
    <col min="4100" max="4100" width="13.7109375" style="6" customWidth="1"/>
    <col min="4101" max="4102" width="11.85546875" style="6" customWidth="1"/>
    <col min="4103" max="4103" width="12.7109375" style="6" customWidth="1"/>
    <col min="4104" max="4104" width="15.140625" style="6" customWidth="1"/>
    <col min="4105" max="4105" width="8.28515625" style="6" customWidth="1"/>
    <col min="4106" max="4106" width="9.140625" style="6" customWidth="1"/>
    <col min="4107" max="4107" width="19.28515625" style="6" customWidth="1"/>
    <col min="4108" max="4350" width="11.42578125" style="6"/>
    <col min="4351" max="4351" width="5.42578125" style="6" customWidth="1"/>
    <col min="4352" max="4352" width="15.140625" style="6" customWidth="1"/>
    <col min="4353" max="4353" width="25.28515625" style="6" customWidth="1"/>
    <col min="4354" max="4355" width="12.5703125" style="6" customWidth="1"/>
    <col min="4356" max="4356" width="13.7109375" style="6" customWidth="1"/>
    <col min="4357" max="4358" width="11.85546875" style="6" customWidth="1"/>
    <col min="4359" max="4359" width="12.7109375" style="6" customWidth="1"/>
    <col min="4360" max="4360" width="15.140625" style="6" customWidth="1"/>
    <col min="4361" max="4361" width="8.28515625" style="6" customWidth="1"/>
    <col min="4362" max="4362" width="9.140625" style="6" customWidth="1"/>
    <col min="4363" max="4363" width="19.28515625" style="6" customWidth="1"/>
    <col min="4364" max="4606" width="11.42578125" style="6"/>
    <col min="4607" max="4607" width="5.42578125" style="6" customWidth="1"/>
    <col min="4608" max="4608" width="15.140625" style="6" customWidth="1"/>
    <col min="4609" max="4609" width="25.28515625" style="6" customWidth="1"/>
    <col min="4610" max="4611" width="12.5703125" style="6" customWidth="1"/>
    <col min="4612" max="4612" width="13.7109375" style="6" customWidth="1"/>
    <col min="4613" max="4614" width="11.85546875" style="6" customWidth="1"/>
    <col min="4615" max="4615" width="12.7109375" style="6" customWidth="1"/>
    <col min="4616" max="4616" width="15.140625" style="6" customWidth="1"/>
    <col min="4617" max="4617" width="8.28515625" style="6" customWidth="1"/>
    <col min="4618" max="4618" width="9.140625" style="6" customWidth="1"/>
    <col min="4619" max="4619" width="19.28515625" style="6" customWidth="1"/>
    <col min="4620" max="4862" width="11.42578125" style="6"/>
    <col min="4863" max="4863" width="5.42578125" style="6" customWidth="1"/>
    <col min="4864" max="4864" width="15.140625" style="6" customWidth="1"/>
    <col min="4865" max="4865" width="25.28515625" style="6" customWidth="1"/>
    <col min="4866" max="4867" width="12.5703125" style="6" customWidth="1"/>
    <col min="4868" max="4868" width="13.7109375" style="6" customWidth="1"/>
    <col min="4869" max="4870" width="11.85546875" style="6" customWidth="1"/>
    <col min="4871" max="4871" width="12.7109375" style="6" customWidth="1"/>
    <col min="4872" max="4872" width="15.140625" style="6" customWidth="1"/>
    <col min="4873" max="4873" width="8.28515625" style="6" customWidth="1"/>
    <col min="4874" max="4874" width="9.140625" style="6" customWidth="1"/>
    <col min="4875" max="4875" width="19.28515625" style="6" customWidth="1"/>
    <col min="4876" max="5118" width="11.42578125" style="6"/>
    <col min="5119" max="5119" width="5.42578125" style="6" customWidth="1"/>
    <col min="5120" max="5120" width="15.140625" style="6" customWidth="1"/>
    <col min="5121" max="5121" width="25.28515625" style="6" customWidth="1"/>
    <col min="5122" max="5123" width="12.5703125" style="6" customWidth="1"/>
    <col min="5124" max="5124" width="13.7109375" style="6" customWidth="1"/>
    <col min="5125" max="5126" width="11.85546875" style="6" customWidth="1"/>
    <col min="5127" max="5127" width="12.7109375" style="6" customWidth="1"/>
    <col min="5128" max="5128" width="15.140625" style="6" customWidth="1"/>
    <col min="5129" max="5129" width="8.28515625" style="6" customWidth="1"/>
    <col min="5130" max="5130" width="9.140625" style="6" customWidth="1"/>
    <col min="5131" max="5131" width="19.28515625" style="6" customWidth="1"/>
    <col min="5132" max="5374" width="11.42578125" style="6"/>
    <col min="5375" max="5375" width="5.42578125" style="6" customWidth="1"/>
    <col min="5376" max="5376" width="15.140625" style="6" customWidth="1"/>
    <col min="5377" max="5377" width="25.28515625" style="6" customWidth="1"/>
    <col min="5378" max="5379" width="12.5703125" style="6" customWidth="1"/>
    <col min="5380" max="5380" width="13.7109375" style="6" customWidth="1"/>
    <col min="5381" max="5382" width="11.85546875" style="6" customWidth="1"/>
    <col min="5383" max="5383" width="12.7109375" style="6" customWidth="1"/>
    <col min="5384" max="5384" width="15.140625" style="6" customWidth="1"/>
    <col min="5385" max="5385" width="8.28515625" style="6" customWidth="1"/>
    <col min="5386" max="5386" width="9.140625" style="6" customWidth="1"/>
    <col min="5387" max="5387" width="19.28515625" style="6" customWidth="1"/>
    <col min="5388" max="5630" width="11.42578125" style="6"/>
    <col min="5631" max="5631" width="5.42578125" style="6" customWidth="1"/>
    <col min="5632" max="5632" width="15.140625" style="6" customWidth="1"/>
    <col min="5633" max="5633" width="25.28515625" style="6" customWidth="1"/>
    <col min="5634" max="5635" width="12.5703125" style="6" customWidth="1"/>
    <col min="5636" max="5636" width="13.7109375" style="6" customWidth="1"/>
    <col min="5637" max="5638" width="11.85546875" style="6" customWidth="1"/>
    <col min="5639" max="5639" width="12.7109375" style="6" customWidth="1"/>
    <col min="5640" max="5640" width="15.140625" style="6" customWidth="1"/>
    <col min="5641" max="5641" width="8.28515625" style="6" customWidth="1"/>
    <col min="5642" max="5642" width="9.140625" style="6" customWidth="1"/>
    <col min="5643" max="5643" width="19.28515625" style="6" customWidth="1"/>
    <col min="5644" max="5886" width="11.42578125" style="6"/>
    <col min="5887" max="5887" width="5.42578125" style="6" customWidth="1"/>
    <col min="5888" max="5888" width="15.140625" style="6" customWidth="1"/>
    <col min="5889" max="5889" width="25.28515625" style="6" customWidth="1"/>
    <col min="5890" max="5891" width="12.5703125" style="6" customWidth="1"/>
    <col min="5892" max="5892" width="13.7109375" style="6" customWidth="1"/>
    <col min="5893" max="5894" width="11.85546875" style="6" customWidth="1"/>
    <col min="5895" max="5895" width="12.7109375" style="6" customWidth="1"/>
    <col min="5896" max="5896" width="15.140625" style="6" customWidth="1"/>
    <col min="5897" max="5897" width="8.28515625" style="6" customWidth="1"/>
    <col min="5898" max="5898" width="9.140625" style="6" customWidth="1"/>
    <col min="5899" max="5899" width="19.28515625" style="6" customWidth="1"/>
    <col min="5900" max="6142" width="11.42578125" style="6"/>
    <col min="6143" max="6143" width="5.42578125" style="6" customWidth="1"/>
    <col min="6144" max="6144" width="15.140625" style="6" customWidth="1"/>
    <col min="6145" max="6145" width="25.28515625" style="6" customWidth="1"/>
    <col min="6146" max="6147" width="12.5703125" style="6" customWidth="1"/>
    <col min="6148" max="6148" width="13.7109375" style="6" customWidth="1"/>
    <col min="6149" max="6150" width="11.85546875" style="6" customWidth="1"/>
    <col min="6151" max="6151" width="12.7109375" style="6" customWidth="1"/>
    <col min="6152" max="6152" width="15.140625" style="6" customWidth="1"/>
    <col min="6153" max="6153" width="8.28515625" style="6" customWidth="1"/>
    <col min="6154" max="6154" width="9.140625" style="6" customWidth="1"/>
    <col min="6155" max="6155" width="19.28515625" style="6" customWidth="1"/>
    <col min="6156" max="6398" width="11.42578125" style="6"/>
    <col min="6399" max="6399" width="5.42578125" style="6" customWidth="1"/>
    <col min="6400" max="6400" width="15.140625" style="6" customWidth="1"/>
    <col min="6401" max="6401" width="25.28515625" style="6" customWidth="1"/>
    <col min="6402" max="6403" width="12.5703125" style="6" customWidth="1"/>
    <col min="6404" max="6404" width="13.7109375" style="6" customWidth="1"/>
    <col min="6405" max="6406" width="11.85546875" style="6" customWidth="1"/>
    <col min="6407" max="6407" width="12.7109375" style="6" customWidth="1"/>
    <col min="6408" max="6408" width="15.140625" style="6" customWidth="1"/>
    <col min="6409" max="6409" width="8.28515625" style="6" customWidth="1"/>
    <col min="6410" max="6410" width="9.140625" style="6" customWidth="1"/>
    <col min="6411" max="6411" width="19.28515625" style="6" customWidth="1"/>
    <col min="6412" max="6654" width="11.42578125" style="6"/>
    <col min="6655" max="6655" width="5.42578125" style="6" customWidth="1"/>
    <col min="6656" max="6656" width="15.140625" style="6" customWidth="1"/>
    <col min="6657" max="6657" width="25.28515625" style="6" customWidth="1"/>
    <col min="6658" max="6659" width="12.5703125" style="6" customWidth="1"/>
    <col min="6660" max="6660" width="13.7109375" style="6" customWidth="1"/>
    <col min="6661" max="6662" width="11.85546875" style="6" customWidth="1"/>
    <col min="6663" max="6663" width="12.7109375" style="6" customWidth="1"/>
    <col min="6664" max="6664" width="15.140625" style="6" customWidth="1"/>
    <col min="6665" max="6665" width="8.28515625" style="6" customWidth="1"/>
    <col min="6666" max="6666" width="9.140625" style="6" customWidth="1"/>
    <col min="6667" max="6667" width="19.28515625" style="6" customWidth="1"/>
    <col min="6668" max="6910" width="11.42578125" style="6"/>
    <col min="6911" max="6911" width="5.42578125" style="6" customWidth="1"/>
    <col min="6912" max="6912" width="15.140625" style="6" customWidth="1"/>
    <col min="6913" max="6913" width="25.28515625" style="6" customWidth="1"/>
    <col min="6914" max="6915" width="12.5703125" style="6" customWidth="1"/>
    <col min="6916" max="6916" width="13.7109375" style="6" customWidth="1"/>
    <col min="6917" max="6918" width="11.85546875" style="6" customWidth="1"/>
    <col min="6919" max="6919" width="12.7109375" style="6" customWidth="1"/>
    <col min="6920" max="6920" width="15.140625" style="6" customWidth="1"/>
    <col min="6921" max="6921" width="8.28515625" style="6" customWidth="1"/>
    <col min="6922" max="6922" width="9.140625" style="6" customWidth="1"/>
    <col min="6923" max="6923" width="19.28515625" style="6" customWidth="1"/>
    <col min="6924" max="7166" width="11.42578125" style="6"/>
    <col min="7167" max="7167" width="5.42578125" style="6" customWidth="1"/>
    <col min="7168" max="7168" width="15.140625" style="6" customWidth="1"/>
    <col min="7169" max="7169" width="25.28515625" style="6" customWidth="1"/>
    <col min="7170" max="7171" width="12.5703125" style="6" customWidth="1"/>
    <col min="7172" max="7172" width="13.7109375" style="6" customWidth="1"/>
    <col min="7173" max="7174" width="11.85546875" style="6" customWidth="1"/>
    <col min="7175" max="7175" width="12.7109375" style="6" customWidth="1"/>
    <col min="7176" max="7176" width="15.140625" style="6" customWidth="1"/>
    <col min="7177" max="7177" width="8.28515625" style="6" customWidth="1"/>
    <col min="7178" max="7178" width="9.140625" style="6" customWidth="1"/>
    <col min="7179" max="7179" width="19.28515625" style="6" customWidth="1"/>
    <col min="7180" max="7422" width="11.42578125" style="6"/>
    <col min="7423" max="7423" width="5.42578125" style="6" customWidth="1"/>
    <col min="7424" max="7424" width="15.140625" style="6" customWidth="1"/>
    <col min="7425" max="7425" width="25.28515625" style="6" customWidth="1"/>
    <col min="7426" max="7427" width="12.5703125" style="6" customWidth="1"/>
    <col min="7428" max="7428" width="13.7109375" style="6" customWidth="1"/>
    <col min="7429" max="7430" width="11.85546875" style="6" customWidth="1"/>
    <col min="7431" max="7431" width="12.7109375" style="6" customWidth="1"/>
    <col min="7432" max="7432" width="15.140625" style="6" customWidth="1"/>
    <col min="7433" max="7433" width="8.28515625" style="6" customWidth="1"/>
    <col min="7434" max="7434" width="9.140625" style="6" customWidth="1"/>
    <col min="7435" max="7435" width="19.28515625" style="6" customWidth="1"/>
    <col min="7436" max="7678" width="11.42578125" style="6"/>
    <col min="7679" max="7679" width="5.42578125" style="6" customWidth="1"/>
    <col min="7680" max="7680" width="15.140625" style="6" customWidth="1"/>
    <col min="7681" max="7681" width="25.28515625" style="6" customWidth="1"/>
    <col min="7682" max="7683" width="12.5703125" style="6" customWidth="1"/>
    <col min="7684" max="7684" width="13.7109375" style="6" customWidth="1"/>
    <col min="7685" max="7686" width="11.85546875" style="6" customWidth="1"/>
    <col min="7687" max="7687" width="12.7109375" style="6" customWidth="1"/>
    <col min="7688" max="7688" width="15.140625" style="6" customWidth="1"/>
    <col min="7689" max="7689" width="8.28515625" style="6" customWidth="1"/>
    <col min="7690" max="7690" width="9.140625" style="6" customWidth="1"/>
    <col min="7691" max="7691" width="19.28515625" style="6" customWidth="1"/>
    <col min="7692" max="7934" width="11.42578125" style="6"/>
    <col min="7935" max="7935" width="5.42578125" style="6" customWidth="1"/>
    <col min="7936" max="7936" width="15.140625" style="6" customWidth="1"/>
    <col min="7937" max="7937" width="25.28515625" style="6" customWidth="1"/>
    <col min="7938" max="7939" width="12.5703125" style="6" customWidth="1"/>
    <col min="7940" max="7940" width="13.7109375" style="6" customWidth="1"/>
    <col min="7941" max="7942" width="11.85546875" style="6" customWidth="1"/>
    <col min="7943" max="7943" width="12.7109375" style="6" customWidth="1"/>
    <col min="7944" max="7944" width="15.140625" style="6" customWidth="1"/>
    <col min="7945" max="7945" width="8.28515625" style="6" customWidth="1"/>
    <col min="7946" max="7946" width="9.140625" style="6" customWidth="1"/>
    <col min="7947" max="7947" width="19.28515625" style="6" customWidth="1"/>
    <col min="7948" max="8190" width="11.42578125" style="6"/>
    <col min="8191" max="8191" width="5.42578125" style="6" customWidth="1"/>
    <col min="8192" max="8192" width="15.140625" style="6" customWidth="1"/>
    <col min="8193" max="8193" width="25.28515625" style="6" customWidth="1"/>
    <col min="8194" max="8195" width="12.5703125" style="6" customWidth="1"/>
    <col min="8196" max="8196" width="13.7109375" style="6" customWidth="1"/>
    <col min="8197" max="8198" width="11.85546875" style="6" customWidth="1"/>
    <col min="8199" max="8199" width="12.7109375" style="6" customWidth="1"/>
    <col min="8200" max="8200" width="15.140625" style="6" customWidth="1"/>
    <col min="8201" max="8201" width="8.28515625" style="6" customWidth="1"/>
    <col min="8202" max="8202" width="9.140625" style="6" customWidth="1"/>
    <col min="8203" max="8203" width="19.28515625" style="6" customWidth="1"/>
    <col min="8204" max="8446" width="11.42578125" style="6"/>
    <col min="8447" max="8447" width="5.42578125" style="6" customWidth="1"/>
    <col min="8448" max="8448" width="15.140625" style="6" customWidth="1"/>
    <col min="8449" max="8449" width="25.28515625" style="6" customWidth="1"/>
    <col min="8450" max="8451" width="12.5703125" style="6" customWidth="1"/>
    <col min="8452" max="8452" width="13.7109375" style="6" customWidth="1"/>
    <col min="8453" max="8454" width="11.85546875" style="6" customWidth="1"/>
    <col min="8455" max="8455" width="12.7109375" style="6" customWidth="1"/>
    <col min="8456" max="8456" width="15.140625" style="6" customWidth="1"/>
    <col min="8457" max="8457" width="8.28515625" style="6" customWidth="1"/>
    <col min="8458" max="8458" width="9.140625" style="6" customWidth="1"/>
    <col min="8459" max="8459" width="19.28515625" style="6" customWidth="1"/>
    <col min="8460" max="8702" width="11.42578125" style="6"/>
    <col min="8703" max="8703" width="5.42578125" style="6" customWidth="1"/>
    <col min="8704" max="8704" width="15.140625" style="6" customWidth="1"/>
    <col min="8705" max="8705" width="25.28515625" style="6" customWidth="1"/>
    <col min="8706" max="8707" width="12.5703125" style="6" customWidth="1"/>
    <col min="8708" max="8708" width="13.7109375" style="6" customWidth="1"/>
    <col min="8709" max="8710" width="11.85546875" style="6" customWidth="1"/>
    <col min="8711" max="8711" width="12.7109375" style="6" customWidth="1"/>
    <col min="8712" max="8712" width="15.140625" style="6" customWidth="1"/>
    <col min="8713" max="8713" width="8.28515625" style="6" customWidth="1"/>
    <col min="8714" max="8714" width="9.140625" style="6" customWidth="1"/>
    <col min="8715" max="8715" width="19.28515625" style="6" customWidth="1"/>
    <col min="8716" max="8958" width="11.42578125" style="6"/>
    <col min="8959" max="8959" width="5.42578125" style="6" customWidth="1"/>
    <col min="8960" max="8960" width="15.140625" style="6" customWidth="1"/>
    <col min="8961" max="8961" width="25.28515625" style="6" customWidth="1"/>
    <col min="8962" max="8963" width="12.5703125" style="6" customWidth="1"/>
    <col min="8964" max="8964" width="13.7109375" style="6" customWidth="1"/>
    <col min="8965" max="8966" width="11.85546875" style="6" customWidth="1"/>
    <col min="8967" max="8967" width="12.7109375" style="6" customWidth="1"/>
    <col min="8968" max="8968" width="15.140625" style="6" customWidth="1"/>
    <col min="8969" max="8969" width="8.28515625" style="6" customWidth="1"/>
    <col min="8970" max="8970" width="9.140625" style="6" customWidth="1"/>
    <col min="8971" max="8971" width="19.28515625" style="6" customWidth="1"/>
    <col min="8972" max="9214" width="11.42578125" style="6"/>
    <col min="9215" max="9215" width="5.42578125" style="6" customWidth="1"/>
    <col min="9216" max="9216" width="15.140625" style="6" customWidth="1"/>
    <col min="9217" max="9217" width="25.28515625" style="6" customWidth="1"/>
    <col min="9218" max="9219" width="12.5703125" style="6" customWidth="1"/>
    <col min="9220" max="9220" width="13.7109375" style="6" customWidth="1"/>
    <col min="9221" max="9222" width="11.85546875" style="6" customWidth="1"/>
    <col min="9223" max="9223" width="12.7109375" style="6" customWidth="1"/>
    <col min="9224" max="9224" width="15.140625" style="6" customWidth="1"/>
    <col min="9225" max="9225" width="8.28515625" style="6" customWidth="1"/>
    <col min="9226" max="9226" width="9.140625" style="6" customWidth="1"/>
    <col min="9227" max="9227" width="19.28515625" style="6" customWidth="1"/>
    <col min="9228" max="9470" width="11.42578125" style="6"/>
    <col min="9471" max="9471" width="5.42578125" style="6" customWidth="1"/>
    <col min="9472" max="9472" width="15.140625" style="6" customWidth="1"/>
    <col min="9473" max="9473" width="25.28515625" style="6" customWidth="1"/>
    <col min="9474" max="9475" width="12.5703125" style="6" customWidth="1"/>
    <col min="9476" max="9476" width="13.7109375" style="6" customWidth="1"/>
    <col min="9477" max="9478" width="11.85546875" style="6" customWidth="1"/>
    <col min="9479" max="9479" width="12.7109375" style="6" customWidth="1"/>
    <col min="9480" max="9480" width="15.140625" style="6" customWidth="1"/>
    <col min="9481" max="9481" width="8.28515625" style="6" customWidth="1"/>
    <col min="9482" max="9482" width="9.140625" style="6" customWidth="1"/>
    <col min="9483" max="9483" width="19.28515625" style="6" customWidth="1"/>
    <col min="9484" max="9726" width="11.42578125" style="6"/>
    <col min="9727" max="9727" width="5.42578125" style="6" customWidth="1"/>
    <col min="9728" max="9728" width="15.140625" style="6" customWidth="1"/>
    <col min="9729" max="9729" width="25.28515625" style="6" customWidth="1"/>
    <col min="9730" max="9731" width="12.5703125" style="6" customWidth="1"/>
    <col min="9732" max="9732" width="13.7109375" style="6" customWidth="1"/>
    <col min="9733" max="9734" width="11.85546875" style="6" customWidth="1"/>
    <col min="9735" max="9735" width="12.7109375" style="6" customWidth="1"/>
    <col min="9736" max="9736" width="15.140625" style="6" customWidth="1"/>
    <col min="9737" max="9737" width="8.28515625" style="6" customWidth="1"/>
    <col min="9738" max="9738" width="9.140625" style="6" customWidth="1"/>
    <col min="9739" max="9739" width="19.28515625" style="6" customWidth="1"/>
    <col min="9740" max="9982" width="11.42578125" style="6"/>
    <col min="9983" max="9983" width="5.42578125" style="6" customWidth="1"/>
    <col min="9984" max="9984" width="15.140625" style="6" customWidth="1"/>
    <col min="9985" max="9985" width="25.28515625" style="6" customWidth="1"/>
    <col min="9986" max="9987" width="12.5703125" style="6" customWidth="1"/>
    <col min="9988" max="9988" width="13.7109375" style="6" customWidth="1"/>
    <col min="9989" max="9990" width="11.85546875" style="6" customWidth="1"/>
    <col min="9991" max="9991" width="12.7109375" style="6" customWidth="1"/>
    <col min="9992" max="9992" width="15.140625" style="6" customWidth="1"/>
    <col min="9993" max="9993" width="8.28515625" style="6" customWidth="1"/>
    <col min="9994" max="9994" width="9.140625" style="6" customWidth="1"/>
    <col min="9995" max="9995" width="19.28515625" style="6" customWidth="1"/>
    <col min="9996" max="10238" width="11.42578125" style="6"/>
    <col min="10239" max="10239" width="5.42578125" style="6" customWidth="1"/>
    <col min="10240" max="10240" width="15.140625" style="6" customWidth="1"/>
    <col min="10241" max="10241" width="25.28515625" style="6" customWidth="1"/>
    <col min="10242" max="10243" width="12.5703125" style="6" customWidth="1"/>
    <col min="10244" max="10244" width="13.7109375" style="6" customWidth="1"/>
    <col min="10245" max="10246" width="11.85546875" style="6" customWidth="1"/>
    <col min="10247" max="10247" width="12.7109375" style="6" customWidth="1"/>
    <col min="10248" max="10248" width="15.140625" style="6" customWidth="1"/>
    <col min="10249" max="10249" width="8.28515625" style="6" customWidth="1"/>
    <col min="10250" max="10250" width="9.140625" style="6" customWidth="1"/>
    <col min="10251" max="10251" width="19.28515625" style="6" customWidth="1"/>
    <col min="10252" max="10494" width="11.42578125" style="6"/>
    <col min="10495" max="10495" width="5.42578125" style="6" customWidth="1"/>
    <col min="10496" max="10496" width="15.140625" style="6" customWidth="1"/>
    <col min="10497" max="10497" width="25.28515625" style="6" customWidth="1"/>
    <col min="10498" max="10499" width="12.5703125" style="6" customWidth="1"/>
    <col min="10500" max="10500" width="13.7109375" style="6" customWidth="1"/>
    <col min="10501" max="10502" width="11.85546875" style="6" customWidth="1"/>
    <col min="10503" max="10503" width="12.7109375" style="6" customWidth="1"/>
    <col min="10504" max="10504" width="15.140625" style="6" customWidth="1"/>
    <col min="10505" max="10505" width="8.28515625" style="6" customWidth="1"/>
    <col min="10506" max="10506" width="9.140625" style="6" customWidth="1"/>
    <col min="10507" max="10507" width="19.28515625" style="6" customWidth="1"/>
    <col min="10508" max="10750" width="11.42578125" style="6"/>
    <col min="10751" max="10751" width="5.42578125" style="6" customWidth="1"/>
    <col min="10752" max="10752" width="15.140625" style="6" customWidth="1"/>
    <col min="10753" max="10753" width="25.28515625" style="6" customWidth="1"/>
    <col min="10754" max="10755" width="12.5703125" style="6" customWidth="1"/>
    <col min="10756" max="10756" width="13.7109375" style="6" customWidth="1"/>
    <col min="10757" max="10758" width="11.85546875" style="6" customWidth="1"/>
    <col min="10759" max="10759" width="12.7109375" style="6" customWidth="1"/>
    <col min="10760" max="10760" width="15.140625" style="6" customWidth="1"/>
    <col min="10761" max="10761" width="8.28515625" style="6" customWidth="1"/>
    <col min="10762" max="10762" width="9.140625" style="6" customWidth="1"/>
    <col min="10763" max="10763" width="19.28515625" style="6" customWidth="1"/>
    <col min="10764" max="11006" width="11.42578125" style="6"/>
    <col min="11007" max="11007" width="5.42578125" style="6" customWidth="1"/>
    <col min="11008" max="11008" width="15.140625" style="6" customWidth="1"/>
    <col min="11009" max="11009" width="25.28515625" style="6" customWidth="1"/>
    <col min="11010" max="11011" width="12.5703125" style="6" customWidth="1"/>
    <col min="11012" max="11012" width="13.7109375" style="6" customWidth="1"/>
    <col min="11013" max="11014" width="11.85546875" style="6" customWidth="1"/>
    <col min="11015" max="11015" width="12.7109375" style="6" customWidth="1"/>
    <col min="11016" max="11016" width="15.140625" style="6" customWidth="1"/>
    <col min="11017" max="11017" width="8.28515625" style="6" customWidth="1"/>
    <col min="11018" max="11018" width="9.140625" style="6" customWidth="1"/>
    <col min="11019" max="11019" width="19.28515625" style="6" customWidth="1"/>
    <col min="11020" max="11262" width="11.42578125" style="6"/>
    <col min="11263" max="11263" width="5.42578125" style="6" customWidth="1"/>
    <col min="11264" max="11264" width="15.140625" style="6" customWidth="1"/>
    <col min="11265" max="11265" width="25.28515625" style="6" customWidth="1"/>
    <col min="11266" max="11267" width="12.5703125" style="6" customWidth="1"/>
    <col min="11268" max="11268" width="13.7109375" style="6" customWidth="1"/>
    <col min="11269" max="11270" width="11.85546875" style="6" customWidth="1"/>
    <col min="11271" max="11271" width="12.7109375" style="6" customWidth="1"/>
    <col min="11272" max="11272" width="15.140625" style="6" customWidth="1"/>
    <col min="11273" max="11273" width="8.28515625" style="6" customWidth="1"/>
    <col min="11274" max="11274" width="9.140625" style="6" customWidth="1"/>
    <col min="11275" max="11275" width="19.28515625" style="6" customWidth="1"/>
    <col min="11276" max="11518" width="11.42578125" style="6"/>
    <col min="11519" max="11519" width="5.42578125" style="6" customWidth="1"/>
    <col min="11520" max="11520" width="15.140625" style="6" customWidth="1"/>
    <col min="11521" max="11521" width="25.28515625" style="6" customWidth="1"/>
    <col min="11522" max="11523" width="12.5703125" style="6" customWidth="1"/>
    <col min="11524" max="11524" width="13.7109375" style="6" customWidth="1"/>
    <col min="11525" max="11526" width="11.85546875" style="6" customWidth="1"/>
    <col min="11527" max="11527" width="12.7109375" style="6" customWidth="1"/>
    <col min="11528" max="11528" width="15.140625" style="6" customWidth="1"/>
    <col min="11529" max="11529" width="8.28515625" style="6" customWidth="1"/>
    <col min="11530" max="11530" width="9.140625" style="6" customWidth="1"/>
    <col min="11531" max="11531" width="19.28515625" style="6" customWidth="1"/>
    <col min="11532" max="11774" width="11.42578125" style="6"/>
    <col min="11775" max="11775" width="5.42578125" style="6" customWidth="1"/>
    <col min="11776" max="11776" width="15.140625" style="6" customWidth="1"/>
    <col min="11777" max="11777" width="25.28515625" style="6" customWidth="1"/>
    <col min="11778" max="11779" width="12.5703125" style="6" customWidth="1"/>
    <col min="11780" max="11780" width="13.7109375" style="6" customWidth="1"/>
    <col min="11781" max="11782" width="11.85546875" style="6" customWidth="1"/>
    <col min="11783" max="11783" width="12.7109375" style="6" customWidth="1"/>
    <col min="11784" max="11784" width="15.140625" style="6" customWidth="1"/>
    <col min="11785" max="11785" width="8.28515625" style="6" customWidth="1"/>
    <col min="11786" max="11786" width="9.140625" style="6" customWidth="1"/>
    <col min="11787" max="11787" width="19.28515625" style="6" customWidth="1"/>
    <col min="11788" max="12030" width="11.42578125" style="6"/>
    <col min="12031" max="12031" width="5.42578125" style="6" customWidth="1"/>
    <col min="12032" max="12032" width="15.140625" style="6" customWidth="1"/>
    <col min="12033" max="12033" width="25.28515625" style="6" customWidth="1"/>
    <col min="12034" max="12035" width="12.5703125" style="6" customWidth="1"/>
    <col min="12036" max="12036" width="13.7109375" style="6" customWidth="1"/>
    <col min="12037" max="12038" width="11.85546875" style="6" customWidth="1"/>
    <col min="12039" max="12039" width="12.7109375" style="6" customWidth="1"/>
    <col min="12040" max="12040" width="15.140625" style="6" customWidth="1"/>
    <col min="12041" max="12041" width="8.28515625" style="6" customWidth="1"/>
    <col min="12042" max="12042" width="9.140625" style="6" customWidth="1"/>
    <col min="12043" max="12043" width="19.28515625" style="6" customWidth="1"/>
    <col min="12044" max="12286" width="11.42578125" style="6"/>
    <col min="12287" max="12287" width="5.42578125" style="6" customWidth="1"/>
    <col min="12288" max="12288" width="15.140625" style="6" customWidth="1"/>
    <col min="12289" max="12289" width="25.28515625" style="6" customWidth="1"/>
    <col min="12290" max="12291" width="12.5703125" style="6" customWidth="1"/>
    <col min="12292" max="12292" width="13.7109375" style="6" customWidth="1"/>
    <col min="12293" max="12294" width="11.85546875" style="6" customWidth="1"/>
    <col min="12295" max="12295" width="12.7109375" style="6" customWidth="1"/>
    <col min="12296" max="12296" width="15.140625" style="6" customWidth="1"/>
    <col min="12297" max="12297" width="8.28515625" style="6" customWidth="1"/>
    <col min="12298" max="12298" width="9.140625" style="6" customWidth="1"/>
    <col min="12299" max="12299" width="19.28515625" style="6" customWidth="1"/>
    <col min="12300" max="12542" width="11.42578125" style="6"/>
    <col min="12543" max="12543" width="5.42578125" style="6" customWidth="1"/>
    <col min="12544" max="12544" width="15.140625" style="6" customWidth="1"/>
    <col min="12545" max="12545" width="25.28515625" style="6" customWidth="1"/>
    <col min="12546" max="12547" width="12.5703125" style="6" customWidth="1"/>
    <col min="12548" max="12548" width="13.7109375" style="6" customWidth="1"/>
    <col min="12549" max="12550" width="11.85546875" style="6" customWidth="1"/>
    <col min="12551" max="12551" width="12.7109375" style="6" customWidth="1"/>
    <col min="12552" max="12552" width="15.140625" style="6" customWidth="1"/>
    <col min="12553" max="12553" width="8.28515625" style="6" customWidth="1"/>
    <col min="12554" max="12554" width="9.140625" style="6" customWidth="1"/>
    <col min="12555" max="12555" width="19.28515625" style="6" customWidth="1"/>
    <col min="12556" max="12798" width="11.42578125" style="6"/>
    <col min="12799" max="12799" width="5.42578125" style="6" customWidth="1"/>
    <col min="12800" max="12800" width="15.140625" style="6" customWidth="1"/>
    <col min="12801" max="12801" width="25.28515625" style="6" customWidth="1"/>
    <col min="12802" max="12803" width="12.5703125" style="6" customWidth="1"/>
    <col min="12804" max="12804" width="13.7109375" style="6" customWidth="1"/>
    <col min="12805" max="12806" width="11.85546875" style="6" customWidth="1"/>
    <col min="12807" max="12807" width="12.7109375" style="6" customWidth="1"/>
    <col min="12808" max="12808" width="15.140625" style="6" customWidth="1"/>
    <col min="12809" max="12809" width="8.28515625" style="6" customWidth="1"/>
    <col min="12810" max="12810" width="9.140625" style="6" customWidth="1"/>
    <col min="12811" max="12811" width="19.28515625" style="6" customWidth="1"/>
    <col min="12812" max="13054" width="11.42578125" style="6"/>
    <col min="13055" max="13055" width="5.42578125" style="6" customWidth="1"/>
    <col min="13056" max="13056" width="15.140625" style="6" customWidth="1"/>
    <col min="13057" max="13057" width="25.28515625" style="6" customWidth="1"/>
    <col min="13058" max="13059" width="12.5703125" style="6" customWidth="1"/>
    <col min="13060" max="13060" width="13.7109375" style="6" customWidth="1"/>
    <col min="13061" max="13062" width="11.85546875" style="6" customWidth="1"/>
    <col min="13063" max="13063" width="12.7109375" style="6" customWidth="1"/>
    <col min="13064" max="13064" width="15.140625" style="6" customWidth="1"/>
    <col min="13065" max="13065" width="8.28515625" style="6" customWidth="1"/>
    <col min="13066" max="13066" width="9.140625" style="6" customWidth="1"/>
    <col min="13067" max="13067" width="19.28515625" style="6" customWidth="1"/>
    <col min="13068" max="13310" width="11.42578125" style="6"/>
    <col min="13311" max="13311" width="5.42578125" style="6" customWidth="1"/>
    <col min="13312" max="13312" width="15.140625" style="6" customWidth="1"/>
    <col min="13313" max="13313" width="25.28515625" style="6" customWidth="1"/>
    <col min="13314" max="13315" width="12.5703125" style="6" customWidth="1"/>
    <col min="13316" max="13316" width="13.7109375" style="6" customWidth="1"/>
    <col min="13317" max="13318" width="11.85546875" style="6" customWidth="1"/>
    <col min="13319" max="13319" width="12.7109375" style="6" customWidth="1"/>
    <col min="13320" max="13320" width="15.140625" style="6" customWidth="1"/>
    <col min="13321" max="13321" width="8.28515625" style="6" customWidth="1"/>
    <col min="13322" max="13322" width="9.140625" style="6" customWidth="1"/>
    <col min="13323" max="13323" width="19.28515625" style="6" customWidth="1"/>
    <col min="13324" max="13566" width="11.42578125" style="6"/>
    <col min="13567" max="13567" width="5.42578125" style="6" customWidth="1"/>
    <col min="13568" max="13568" width="15.140625" style="6" customWidth="1"/>
    <col min="13569" max="13569" width="25.28515625" style="6" customWidth="1"/>
    <col min="13570" max="13571" width="12.5703125" style="6" customWidth="1"/>
    <col min="13572" max="13572" width="13.7109375" style="6" customWidth="1"/>
    <col min="13573" max="13574" width="11.85546875" style="6" customWidth="1"/>
    <col min="13575" max="13575" width="12.7109375" style="6" customWidth="1"/>
    <col min="13576" max="13576" width="15.140625" style="6" customWidth="1"/>
    <col min="13577" max="13577" width="8.28515625" style="6" customWidth="1"/>
    <col min="13578" max="13578" width="9.140625" style="6" customWidth="1"/>
    <col min="13579" max="13579" width="19.28515625" style="6" customWidth="1"/>
    <col min="13580" max="13822" width="11.42578125" style="6"/>
    <col min="13823" max="13823" width="5.42578125" style="6" customWidth="1"/>
    <col min="13824" max="13824" width="15.140625" style="6" customWidth="1"/>
    <col min="13825" max="13825" width="25.28515625" style="6" customWidth="1"/>
    <col min="13826" max="13827" width="12.5703125" style="6" customWidth="1"/>
    <col min="13828" max="13828" width="13.7109375" style="6" customWidth="1"/>
    <col min="13829" max="13830" width="11.85546875" style="6" customWidth="1"/>
    <col min="13831" max="13831" width="12.7109375" style="6" customWidth="1"/>
    <col min="13832" max="13832" width="15.140625" style="6" customWidth="1"/>
    <col min="13833" max="13833" width="8.28515625" style="6" customWidth="1"/>
    <col min="13834" max="13834" width="9.140625" style="6" customWidth="1"/>
    <col min="13835" max="13835" width="19.28515625" style="6" customWidth="1"/>
    <col min="13836" max="14078" width="11.42578125" style="6"/>
    <col min="14079" max="14079" width="5.42578125" style="6" customWidth="1"/>
    <col min="14080" max="14080" width="15.140625" style="6" customWidth="1"/>
    <col min="14081" max="14081" width="25.28515625" style="6" customWidth="1"/>
    <col min="14082" max="14083" width="12.5703125" style="6" customWidth="1"/>
    <col min="14084" max="14084" width="13.7109375" style="6" customWidth="1"/>
    <col min="14085" max="14086" width="11.85546875" style="6" customWidth="1"/>
    <col min="14087" max="14087" width="12.7109375" style="6" customWidth="1"/>
    <col min="14088" max="14088" width="15.140625" style="6" customWidth="1"/>
    <col min="14089" max="14089" width="8.28515625" style="6" customWidth="1"/>
    <col min="14090" max="14090" width="9.140625" style="6" customWidth="1"/>
    <col min="14091" max="14091" width="19.28515625" style="6" customWidth="1"/>
    <col min="14092" max="14334" width="11.42578125" style="6"/>
    <col min="14335" max="14335" width="5.42578125" style="6" customWidth="1"/>
    <col min="14336" max="14336" width="15.140625" style="6" customWidth="1"/>
    <col min="14337" max="14337" width="25.28515625" style="6" customWidth="1"/>
    <col min="14338" max="14339" width="12.5703125" style="6" customWidth="1"/>
    <col min="14340" max="14340" width="13.7109375" style="6" customWidth="1"/>
    <col min="14341" max="14342" width="11.85546875" style="6" customWidth="1"/>
    <col min="14343" max="14343" width="12.7109375" style="6" customWidth="1"/>
    <col min="14344" max="14344" width="15.140625" style="6" customWidth="1"/>
    <col min="14345" max="14345" width="8.28515625" style="6" customWidth="1"/>
    <col min="14346" max="14346" width="9.140625" style="6" customWidth="1"/>
    <col min="14347" max="14347" width="19.28515625" style="6" customWidth="1"/>
    <col min="14348" max="14590" width="11.42578125" style="6"/>
    <col min="14591" max="14591" width="5.42578125" style="6" customWidth="1"/>
    <col min="14592" max="14592" width="15.140625" style="6" customWidth="1"/>
    <col min="14593" max="14593" width="25.28515625" style="6" customWidth="1"/>
    <col min="14594" max="14595" width="12.5703125" style="6" customWidth="1"/>
    <col min="14596" max="14596" width="13.7109375" style="6" customWidth="1"/>
    <col min="14597" max="14598" width="11.85546875" style="6" customWidth="1"/>
    <col min="14599" max="14599" width="12.7109375" style="6" customWidth="1"/>
    <col min="14600" max="14600" width="15.140625" style="6" customWidth="1"/>
    <col min="14601" max="14601" width="8.28515625" style="6" customWidth="1"/>
    <col min="14602" max="14602" width="9.140625" style="6" customWidth="1"/>
    <col min="14603" max="14603" width="19.28515625" style="6" customWidth="1"/>
    <col min="14604" max="14846" width="11.42578125" style="6"/>
    <col min="14847" max="14847" width="5.42578125" style="6" customWidth="1"/>
    <col min="14848" max="14848" width="15.140625" style="6" customWidth="1"/>
    <col min="14849" max="14849" width="25.28515625" style="6" customWidth="1"/>
    <col min="14850" max="14851" width="12.5703125" style="6" customWidth="1"/>
    <col min="14852" max="14852" width="13.7109375" style="6" customWidth="1"/>
    <col min="14853" max="14854" width="11.85546875" style="6" customWidth="1"/>
    <col min="14855" max="14855" width="12.7109375" style="6" customWidth="1"/>
    <col min="14856" max="14856" width="15.140625" style="6" customWidth="1"/>
    <col min="14857" max="14857" width="8.28515625" style="6" customWidth="1"/>
    <col min="14858" max="14858" width="9.140625" style="6" customWidth="1"/>
    <col min="14859" max="14859" width="19.28515625" style="6" customWidth="1"/>
    <col min="14860" max="15102" width="11.42578125" style="6"/>
    <col min="15103" max="15103" width="5.42578125" style="6" customWidth="1"/>
    <col min="15104" max="15104" width="15.140625" style="6" customWidth="1"/>
    <col min="15105" max="15105" width="25.28515625" style="6" customWidth="1"/>
    <col min="15106" max="15107" width="12.5703125" style="6" customWidth="1"/>
    <col min="15108" max="15108" width="13.7109375" style="6" customWidth="1"/>
    <col min="15109" max="15110" width="11.85546875" style="6" customWidth="1"/>
    <col min="15111" max="15111" width="12.7109375" style="6" customWidth="1"/>
    <col min="15112" max="15112" width="15.140625" style="6" customWidth="1"/>
    <col min="15113" max="15113" width="8.28515625" style="6" customWidth="1"/>
    <col min="15114" max="15114" width="9.140625" style="6" customWidth="1"/>
    <col min="15115" max="15115" width="19.28515625" style="6" customWidth="1"/>
    <col min="15116" max="15358" width="11.42578125" style="6"/>
    <col min="15359" max="15359" width="5.42578125" style="6" customWidth="1"/>
    <col min="15360" max="15360" width="15.140625" style="6" customWidth="1"/>
    <col min="15361" max="15361" width="25.28515625" style="6" customWidth="1"/>
    <col min="15362" max="15363" width="12.5703125" style="6" customWidth="1"/>
    <col min="15364" max="15364" width="13.7109375" style="6" customWidth="1"/>
    <col min="15365" max="15366" width="11.85546875" style="6" customWidth="1"/>
    <col min="15367" max="15367" width="12.7109375" style="6" customWidth="1"/>
    <col min="15368" max="15368" width="15.140625" style="6" customWidth="1"/>
    <col min="15369" max="15369" width="8.28515625" style="6" customWidth="1"/>
    <col min="15370" max="15370" width="9.140625" style="6" customWidth="1"/>
    <col min="15371" max="15371" width="19.28515625" style="6" customWidth="1"/>
    <col min="15372" max="15614" width="11.42578125" style="6"/>
    <col min="15615" max="15615" width="5.42578125" style="6" customWidth="1"/>
    <col min="15616" max="15616" width="15.140625" style="6" customWidth="1"/>
    <col min="15617" max="15617" width="25.28515625" style="6" customWidth="1"/>
    <col min="15618" max="15619" width="12.5703125" style="6" customWidth="1"/>
    <col min="15620" max="15620" width="13.7109375" style="6" customWidth="1"/>
    <col min="15621" max="15622" width="11.85546875" style="6" customWidth="1"/>
    <col min="15623" max="15623" width="12.7109375" style="6" customWidth="1"/>
    <col min="15624" max="15624" width="15.140625" style="6" customWidth="1"/>
    <col min="15625" max="15625" width="8.28515625" style="6" customWidth="1"/>
    <col min="15626" max="15626" width="9.140625" style="6" customWidth="1"/>
    <col min="15627" max="15627" width="19.28515625" style="6" customWidth="1"/>
    <col min="15628" max="15870" width="11.42578125" style="6"/>
    <col min="15871" max="15871" width="5.42578125" style="6" customWidth="1"/>
    <col min="15872" max="15872" width="15.140625" style="6" customWidth="1"/>
    <col min="15873" max="15873" width="25.28515625" style="6" customWidth="1"/>
    <col min="15874" max="15875" width="12.5703125" style="6" customWidth="1"/>
    <col min="15876" max="15876" width="13.7109375" style="6" customWidth="1"/>
    <col min="15877" max="15878" width="11.85546875" style="6" customWidth="1"/>
    <col min="15879" max="15879" width="12.7109375" style="6" customWidth="1"/>
    <col min="15880" max="15880" width="15.140625" style="6" customWidth="1"/>
    <col min="15881" max="15881" width="8.28515625" style="6" customWidth="1"/>
    <col min="15882" max="15882" width="9.140625" style="6" customWidth="1"/>
    <col min="15883" max="15883" width="19.28515625" style="6" customWidth="1"/>
    <col min="15884" max="16126" width="11.42578125" style="6"/>
    <col min="16127" max="16127" width="5.42578125" style="6" customWidth="1"/>
    <col min="16128" max="16128" width="15.140625" style="6" customWidth="1"/>
    <col min="16129" max="16129" width="25.28515625" style="6" customWidth="1"/>
    <col min="16130" max="16131" width="12.5703125" style="6" customWidth="1"/>
    <col min="16132" max="16132" width="13.7109375" style="6" customWidth="1"/>
    <col min="16133" max="16134" width="11.85546875" style="6" customWidth="1"/>
    <col min="16135" max="16135" width="12.7109375" style="6" customWidth="1"/>
    <col min="16136" max="16136" width="15.140625" style="6" customWidth="1"/>
    <col min="16137" max="16137" width="8.28515625" style="6" customWidth="1"/>
    <col min="16138" max="16138" width="9.140625" style="6" customWidth="1"/>
    <col min="16139" max="16139" width="19.28515625" style="6" customWidth="1"/>
    <col min="16140" max="16384" width="11.42578125" style="6"/>
  </cols>
  <sheetData>
    <row r="1" spans="1:16" ht="71.25" customHeight="1" x14ac:dyDescent="0.25">
      <c r="A1" s="268" t="s">
        <v>38</v>
      </c>
      <c r="B1" s="268"/>
      <c r="C1" s="129" t="str">
        <f>'Soll_Ist Vergleich'!C1</f>
        <v>Wohnungsamt</v>
      </c>
      <c r="D1" s="129"/>
      <c r="E1" s="129"/>
      <c r="F1" s="129"/>
      <c r="G1" s="129"/>
      <c r="H1" s="129"/>
      <c r="I1" s="129"/>
      <c r="J1" s="129"/>
      <c r="K1" s="269"/>
      <c r="L1" s="269"/>
      <c r="M1" s="269"/>
    </row>
    <row r="2" spans="1:16" ht="23.45" customHeight="1" x14ac:dyDescent="0.25">
      <c r="A2" s="268" t="s">
        <v>39</v>
      </c>
      <c r="B2" s="268"/>
      <c r="C2" s="130">
        <f>'Soll_Ist Vergleich'!C2</f>
        <v>0</v>
      </c>
      <c r="D2" s="130"/>
      <c r="E2" s="130"/>
      <c r="F2" s="130"/>
      <c r="G2" s="130"/>
      <c r="H2" s="130"/>
      <c r="I2" s="130"/>
      <c r="J2" s="130"/>
      <c r="K2" s="270" t="s">
        <v>59</v>
      </c>
      <c r="L2" s="270"/>
      <c r="M2" s="270"/>
    </row>
    <row r="3" spans="1:16" ht="28.15" customHeight="1" x14ac:dyDescent="0.25">
      <c r="A3" s="271" t="s">
        <v>40</v>
      </c>
      <c r="B3" s="271"/>
      <c r="C3" s="131">
        <f>'Soll_Ist Vergleich'!C3</f>
        <v>0</v>
      </c>
      <c r="D3" s="132"/>
      <c r="E3" s="133" t="s">
        <v>101</v>
      </c>
      <c r="F3" s="132"/>
      <c r="G3" s="132"/>
      <c r="H3" s="132"/>
      <c r="I3" s="132"/>
      <c r="J3" s="132"/>
      <c r="K3" s="272" t="s">
        <v>60</v>
      </c>
      <c r="L3" s="272"/>
      <c r="M3" s="272"/>
    </row>
    <row r="4" spans="1:16" ht="28.15" customHeight="1" thickBot="1" x14ac:dyDescent="0.3">
      <c r="A4" s="271" t="s">
        <v>42</v>
      </c>
      <c r="B4" s="271"/>
      <c r="C4" s="131">
        <f>'Soll_Ist Vergleich'!C4</f>
        <v>0</v>
      </c>
      <c r="D4" s="132"/>
      <c r="E4" s="132"/>
      <c r="F4" s="132"/>
      <c r="G4" s="132"/>
      <c r="H4" s="132"/>
      <c r="I4" s="132"/>
      <c r="J4" s="132"/>
      <c r="K4" s="272"/>
      <c r="L4" s="272"/>
      <c r="M4" s="272"/>
    </row>
    <row r="5" spans="1:16" ht="28.15" customHeight="1" thickBot="1" x14ac:dyDescent="0.3">
      <c r="A5" s="264" t="s">
        <v>44</v>
      </c>
      <c r="B5" s="264"/>
      <c r="C5" s="89">
        <f>'Soll_Ist Vergleich'!C5</f>
        <v>0</v>
      </c>
      <c r="D5" s="89"/>
      <c r="E5" s="89"/>
      <c r="F5" s="89"/>
      <c r="G5" s="211" t="s">
        <v>75</v>
      </c>
      <c r="H5" s="212"/>
      <c r="I5" s="212"/>
      <c r="J5" s="213"/>
      <c r="K5" s="265" t="s">
        <v>48</v>
      </c>
      <c r="L5" s="266"/>
      <c r="M5" s="267"/>
    </row>
    <row r="6" spans="1:16" s="62" customFormat="1" ht="48.75" thickBot="1" x14ac:dyDescent="0.3">
      <c r="A6" s="134" t="s">
        <v>55</v>
      </c>
      <c r="B6" s="135" t="s">
        <v>80</v>
      </c>
      <c r="C6" s="135" t="s">
        <v>62</v>
      </c>
      <c r="D6" s="136" t="s">
        <v>81</v>
      </c>
      <c r="E6" s="137" t="s">
        <v>82</v>
      </c>
      <c r="F6" s="94" t="s">
        <v>83</v>
      </c>
      <c r="G6" s="95" t="s">
        <v>85</v>
      </c>
      <c r="H6" s="138" t="s">
        <v>84</v>
      </c>
      <c r="I6" s="214" t="s">
        <v>77</v>
      </c>
      <c r="J6" s="96" t="s">
        <v>61</v>
      </c>
      <c r="K6" s="139" t="s">
        <v>78</v>
      </c>
      <c r="L6" s="140" t="s">
        <v>79</v>
      </c>
      <c r="M6" s="141" t="s">
        <v>63</v>
      </c>
    </row>
    <row r="7" spans="1:16" ht="15" x14ac:dyDescent="0.25">
      <c r="A7" s="204">
        <v>1</v>
      </c>
      <c r="B7" s="73"/>
      <c r="C7" s="74"/>
      <c r="D7" s="75"/>
      <c r="E7" s="76"/>
      <c r="F7" s="208">
        <f>SUM(D7:E7)</f>
        <v>0</v>
      </c>
      <c r="G7" s="90"/>
      <c r="H7" s="77"/>
      <c r="I7" s="215">
        <f>IF(H7&gt;0,H7/G7,1)</f>
        <v>1</v>
      </c>
      <c r="J7" s="216">
        <f>F7*I7</f>
        <v>0</v>
      </c>
      <c r="K7" s="78"/>
      <c r="L7" s="79"/>
      <c r="M7" s="80"/>
      <c r="O7" s="142">
        <f>'Soll_Ist Vergleich'!C12</f>
        <v>0</v>
      </c>
      <c r="P7" s="97">
        <f>SUMIF(C:C,O7,J:J)</f>
        <v>0</v>
      </c>
    </row>
    <row r="8" spans="1:16" ht="15" x14ac:dyDescent="0.25">
      <c r="A8" s="205">
        <v>2</v>
      </c>
      <c r="B8" s="67"/>
      <c r="C8" s="68"/>
      <c r="D8" s="69"/>
      <c r="E8" s="70"/>
      <c r="F8" s="209">
        <f t="shared" ref="F8:F42" si="0">SUM(D8:E8)</f>
        <v>0</v>
      </c>
      <c r="G8" s="91"/>
      <c r="H8" s="63"/>
      <c r="I8" s="217">
        <f t="shared" ref="I8:I42" si="1">IF(H8&gt;0,H8/G8,1)</f>
        <v>1</v>
      </c>
      <c r="J8" s="218">
        <f t="shared" ref="J8:J42" si="2">F8*I8</f>
        <v>0</v>
      </c>
      <c r="K8" s="64"/>
      <c r="L8" s="65"/>
      <c r="M8" s="66"/>
      <c r="O8" s="142">
        <f>'Soll_Ist Vergleich'!C13</f>
        <v>0</v>
      </c>
      <c r="P8" s="97">
        <f t="shared" ref="P8:P16" si="3">SUMIF(C:C,O8,J:J)</f>
        <v>0</v>
      </c>
    </row>
    <row r="9" spans="1:16" ht="15" x14ac:dyDescent="0.25">
      <c r="A9" s="205">
        <v>3</v>
      </c>
      <c r="B9" s="67"/>
      <c r="C9" s="68"/>
      <c r="D9" s="69"/>
      <c r="E9" s="70"/>
      <c r="F9" s="209">
        <f t="shared" si="0"/>
        <v>0</v>
      </c>
      <c r="G9" s="91"/>
      <c r="H9" s="63"/>
      <c r="I9" s="217">
        <f t="shared" si="1"/>
        <v>1</v>
      </c>
      <c r="J9" s="218">
        <f t="shared" si="2"/>
        <v>0</v>
      </c>
      <c r="K9" s="64"/>
      <c r="L9" s="65"/>
      <c r="M9" s="66"/>
      <c r="O9" s="142">
        <f>'Soll_Ist Vergleich'!C14</f>
        <v>0</v>
      </c>
      <c r="P9" s="97">
        <f t="shared" si="3"/>
        <v>0</v>
      </c>
    </row>
    <row r="10" spans="1:16" ht="15" x14ac:dyDescent="0.25">
      <c r="A10" s="205">
        <v>4</v>
      </c>
      <c r="B10" s="67"/>
      <c r="C10" s="68"/>
      <c r="D10" s="69"/>
      <c r="E10" s="70"/>
      <c r="F10" s="209">
        <f t="shared" si="0"/>
        <v>0</v>
      </c>
      <c r="G10" s="91"/>
      <c r="H10" s="63"/>
      <c r="I10" s="217">
        <f t="shared" si="1"/>
        <v>1</v>
      </c>
      <c r="J10" s="218">
        <f t="shared" si="2"/>
        <v>0</v>
      </c>
      <c r="K10" s="64"/>
      <c r="L10" s="65"/>
      <c r="M10" s="66"/>
      <c r="O10" s="142">
        <f>'Soll_Ist Vergleich'!C15</f>
        <v>0</v>
      </c>
      <c r="P10" s="97">
        <f t="shared" si="3"/>
        <v>0</v>
      </c>
    </row>
    <row r="11" spans="1:16" ht="15" x14ac:dyDescent="0.25">
      <c r="A11" s="205">
        <v>5</v>
      </c>
      <c r="B11" s="67"/>
      <c r="C11" s="68"/>
      <c r="D11" s="69"/>
      <c r="E11" s="70"/>
      <c r="F11" s="209">
        <f t="shared" si="0"/>
        <v>0</v>
      </c>
      <c r="G11" s="91"/>
      <c r="H11" s="63"/>
      <c r="I11" s="217">
        <f t="shared" si="1"/>
        <v>1</v>
      </c>
      <c r="J11" s="218">
        <f t="shared" si="2"/>
        <v>0</v>
      </c>
      <c r="K11" s="64"/>
      <c r="L11" s="65"/>
      <c r="M11" s="66"/>
      <c r="O11" s="142">
        <f>'Soll_Ist Vergleich'!C16</f>
        <v>0</v>
      </c>
      <c r="P11" s="97">
        <f t="shared" si="3"/>
        <v>0</v>
      </c>
    </row>
    <row r="12" spans="1:16" ht="15" x14ac:dyDescent="0.25">
      <c r="A12" s="205">
        <v>6</v>
      </c>
      <c r="B12" s="67"/>
      <c r="C12" s="68"/>
      <c r="D12" s="69"/>
      <c r="E12" s="70"/>
      <c r="F12" s="209">
        <f t="shared" si="0"/>
        <v>0</v>
      </c>
      <c r="G12" s="91"/>
      <c r="H12" s="63"/>
      <c r="I12" s="217">
        <f t="shared" si="1"/>
        <v>1</v>
      </c>
      <c r="J12" s="218">
        <f t="shared" si="2"/>
        <v>0</v>
      </c>
      <c r="K12" s="64"/>
      <c r="L12" s="65"/>
      <c r="M12" s="66"/>
      <c r="O12" s="142">
        <f>'Soll_Ist Vergleich'!C17</f>
        <v>0</v>
      </c>
      <c r="P12" s="97">
        <f t="shared" si="3"/>
        <v>0</v>
      </c>
    </row>
    <row r="13" spans="1:16" ht="15" x14ac:dyDescent="0.25">
      <c r="A13" s="205">
        <v>7</v>
      </c>
      <c r="B13" s="67"/>
      <c r="C13" s="68"/>
      <c r="D13" s="69"/>
      <c r="E13" s="70"/>
      <c r="F13" s="209">
        <f t="shared" si="0"/>
        <v>0</v>
      </c>
      <c r="G13" s="91"/>
      <c r="H13" s="63"/>
      <c r="I13" s="217">
        <f t="shared" si="1"/>
        <v>1</v>
      </c>
      <c r="J13" s="218">
        <f t="shared" si="2"/>
        <v>0</v>
      </c>
      <c r="K13" s="64"/>
      <c r="L13" s="65"/>
      <c r="M13" s="66"/>
      <c r="O13" s="142">
        <f>'Soll_Ist Vergleich'!C18</f>
        <v>0</v>
      </c>
      <c r="P13" s="97">
        <f t="shared" si="3"/>
        <v>0</v>
      </c>
    </row>
    <row r="14" spans="1:16" ht="15" x14ac:dyDescent="0.25">
      <c r="A14" s="205">
        <v>8</v>
      </c>
      <c r="B14" s="67"/>
      <c r="C14" s="68"/>
      <c r="D14" s="69"/>
      <c r="E14" s="70"/>
      <c r="F14" s="209">
        <f t="shared" si="0"/>
        <v>0</v>
      </c>
      <c r="G14" s="91"/>
      <c r="H14" s="63"/>
      <c r="I14" s="217">
        <f t="shared" si="1"/>
        <v>1</v>
      </c>
      <c r="J14" s="218">
        <f t="shared" si="2"/>
        <v>0</v>
      </c>
      <c r="K14" s="64"/>
      <c r="L14" s="65"/>
      <c r="M14" s="66"/>
      <c r="O14" s="142">
        <f>'Soll_Ist Vergleich'!C19</f>
        <v>0</v>
      </c>
      <c r="P14" s="97">
        <f t="shared" si="3"/>
        <v>0</v>
      </c>
    </row>
    <row r="15" spans="1:16" ht="15" x14ac:dyDescent="0.25">
      <c r="A15" s="205">
        <v>9</v>
      </c>
      <c r="B15" s="67"/>
      <c r="C15" s="68"/>
      <c r="D15" s="69"/>
      <c r="E15" s="70"/>
      <c r="F15" s="209">
        <f t="shared" si="0"/>
        <v>0</v>
      </c>
      <c r="G15" s="91"/>
      <c r="H15" s="63"/>
      <c r="I15" s="217">
        <f t="shared" si="1"/>
        <v>1</v>
      </c>
      <c r="J15" s="218">
        <f t="shared" si="2"/>
        <v>0</v>
      </c>
      <c r="K15" s="64"/>
      <c r="L15" s="65"/>
      <c r="M15" s="66"/>
      <c r="O15" s="142">
        <f>'Soll_Ist Vergleich'!C20</f>
        <v>0</v>
      </c>
      <c r="P15" s="97">
        <f t="shared" si="3"/>
        <v>0</v>
      </c>
    </row>
    <row r="16" spans="1:16" ht="15" x14ac:dyDescent="0.25">
      <c r="A16" s="205">
        <v>10</v>
      </c>
      <c r="B16" s="67"/>
      <c r="C16" s="68"/>
      <c r="D16" s="69"/>
      <c r="E16" s="70"/>
      <c r="F16" s="209">
        <f t="shared" si="0"/>
        <v>0</v>
      </c>
      <c r="G16" s="91"/>
      <c r="H16" s="63"/>
      <c r="I16" s="217">
        <f t="shared" si="1"/>
        <v>1</v>
      </c>
      <c r="J16" s="218">
        <f t="shared" si="2"/>
        <v>0</v>
      </c>
      <c r="K16" s="64"/>
      <c r="L16" s="65"/>
      <c r="M16" s="66"/>
      <c r="O16" s="142">
        <f>'Soll_Ist Vergleich'!C21</f>
        <v>0</v>
      </c>
      <c r="P16" s="97">
        <f t="shared" si="3"/>
        <v>0</v>
      </c>
    </row>
    <row r="17" spans="1:13" ht="15" x14ac:dyDescent="0.25">
      <c r="A17" s="205">
        <v>11</v>
      </c>
      <c r="B17" s="67"/>
      <c r="C17" s="68"/>
      <c r="D17" s="69"/>
      <c r="E17" s="70"/>
      <c r="F17" s="209">
        <f t="shared" si="0"/>
        <v>0</v>
      </c>
      <c r="G17" s="91"/>
      <c r="H17" s="71"/>
      <c r="I17" s="217">
        <f t="shared" si="1"/>
        <v>1</v>
      </c>
      <c r="J17" s="218">
        <f t="shared" si="2"/>
        <v>0</v>
      </c>
      <c r="K17" s="64"/>
      <c r="L17" s="65"/>
      <c r="M17" s="66"/>
    </row>
    <row r="18" spans="1:13" ht="15" x14ac:dyDescent="0.25">
      <c r="A18" s="205">
        <v>12</v>
      </c>
      <c r="B18" s="67"/>
      <c r="C18" s="68"/>
      <c r="D18" s="69"/>
      <c r="E18" s="70"/>
      <c r="F18" s="209">
        <f t="shared" si="0"/>
        <v>0</v>
      </c>
      <c r="G18" s="91"/>
      <c r="H18" s="71"/>
      <c r="I18" s="217">
        <f t="shared" si="1"/>
        <v>1</v>
      </c>
      <c r="J18" s="218">
        <f t="shared" si="2"/>
        <v>0</v>
      </c>
      <c r="K18" s="64"/>
      <c r="L18" s="65"/>
      <c r="M18" s="66"/>
    </row>
    <row r="19" spans="1:13" ht="15" x14ac:dyDescent="0.25">
      <c r="A19" s="205">
        <v>13</v>
      </c>
      <c r="B19" s="67"/>
      <c r="C19" s="68"/>
      <c r="D19" s="69"/>
      <c r="E19" s="70"/>
      <c r="F19" s="209">
        <f t="shared" si="0"/>
        <v>0</v>
      </c>
      <c r="G19" s="91"/>
      <c r="H19" s="71"/>
      <c r="I19" s="217">
        <f t="shared" si="1"/>
        <v>1</v>
      </c>
      <c r="J19" s="218">
        <f t="shared" si="2"/>
        <v>0</v>
      </c>
      <c r="K19" s="64"/>
      <c r="L19" s="65"/>
      <c r="M19" s="66"/>
    </row>
    <row r="20" spans="1:13" ht="15" x14ac:dyDescent="0.25">
      <c r="A20" s="205">
        <v>14</v>
      </c>
      <c r="B20" s="67"/>
      <c r="C20" s="68"/>
      <c r="D20" s="69"/>
      <c r="E20" s="70"/>
      <c r="F20" s="209">
        <f t="shared" si="0"/>
        <v>0</v>
      </c>
      <c r="G20" s="92"/>
      <c r="H20" s="72"/>
      <c r="I20" s="217">
        <f t="shared" si="1"/>
        <v>1</v>
      </c>
      <c r="J20" s="218">
        <f t="shared" si="2"/>
        <v>0</v>
      </c>
      <c r="K20" s="64"/>
      <c r="L20" s="65"/>
      <c r="M20" s="66"/>
    </row>
    <row r="21" spans="1:13" ht="15" x14ac:dyDescent="0.25">
      <c r="A21" s="205">
        <v>15</v>
      </c>
      <c r="B21" s="67"/>
      <c r="C21" s="68"/>
      <c r="D21" s="69"/>
      <c r="E21" s="70"/>
      <c r="F21" s="209">
        <f t="shared" si="0"/>
        <v>0</v>
      </c>
      <c r="G21" s="92"/>
      <c r="H21" s="72"/>
      <c r="I21" s="217">
        <f t="shared" si="1"/>
        <v>1</v>
      </c>
      <c r="J21" s="218">
        <f t="shared" si="2"/>
        <v>0</v>
      </c>
      <c r="K21" s="64"/>
      <c r="L21" s="65"/>
      <c r="M21" s="66"/>
    </row>
    <row r="22" spans="1:13" ht="15" x14ac:dyDescent="0.25">
      <c r="A22" s="205">
        <v>16</v>
      </c>
      <c r="B22" s="67"/>
      <c r="C22" s="68"/>
      <c r="D22" s="69"/>
      <c r="E22" s="70"/>
      <c r="F22" s="209">
        <f t="shared" si="0"/>
        <v>0</v>
      </c>
      <c r="G22" s="92"/>
      <c r="H22" s="72"/>
      <c r="I22" s="217">
        <f t="shared" si="1"/>
        <v>1</v>
      </c>
      <c r="J22" s="218">
        <f t="shared" si="2"/>
        <v>0</v>
      </c>
      <c r="K22" s="64"/>
      <c r="L22" s="65"/>
      <c r="M22" s="66"/>
    </row>
    <row r="23" spans="1:13" ht="15" x14ac:dyDescent="0.25">
      <c r="A23" s="205">
        <v>17</v>
      </c>
      <c r="B23" s="67"/>
      <c r="C23" s="68"/>
      <c r="D23" s="69"/>
      <c r="E23" s="70"/>
      <c r="F23" s="209">
        <f t="shared" si="0"/>
        <v>0</v>
      </c>
      <c r="G23" s="92"/>
      <c r="H23" s="72"/>
      <c r="I23" s="217">
        <f t="shared" si="1"/>
        <v>1</v>
      </c>
      <c r="J23" s="218">
        <f t="shared" si="2"/>
        <v>0</v>
      </c>
      <c r="K23" s="64"/>
      <c r="L23" s="65"/>
      <c r="M23" s="66"/>
    </row>
    <row r="24" spans="1:13" ht="15" x14ac:dyDescent="0.25">
      <c r="A24" s="205">
        <v>18</v>
      </c>
      <c r="B24" s="67"/>
      <c r="C24" s="68"/>
      <c r="D24" s="69"/>
      <c r="E24" s="70"/>
      <c r="F24" s="209">
        <f t="shared" si="0"/>
        <v>0</v>
      </c>
      <c r="G24" s="92"/>
      <c r="H24" s="72"/>
      <c r="I24" s="217">
        <f t="shared" si="1"/>
        <v>1</v>
      </c>
      <c r="J24" s="218">
        <f t="shared" si="2"/>
        <v>0</v>
      </c>
      <c r="K24" s="64"/>
      <c r="L24" s="65"/>
      <c r="M24" s="66"/>
    </row>
    <row r="25" spans="1:13" ht="15" x14ac:dyDescent="0.25">
      <c r="A25" s="205">
        <v>19</v>
      </c>
      <c r="B25" s="67"/>
      <c r="C25" s="68"/>
      <c r="D25" s="69"/>
      <c r="E25" s="70"/>
      <c r="F25" s="209">
        <f t="shared" si="0"/>
        <v>0</v>
      </c>
      <c r="G25" s="92"/>
      <c r="H25" s="72"/>
      <c r="I25" s="217">
        <f t="shared" si="1"/>
        <v>1</v>
      </c>
      <c r="J25" s="218">
        <f t="shared" si="2"/>
        <v>0</v>
      </c>
      <c r="K25" s="64"/>
      <c r="L25" s="65"/>
      <c r="M25" s="66"/>
    </row>
    <row r="26" spans="1:13" ht="15" x14ac:dyDescent="0.25">
      <c r="A26" s="205">
        <v>20</v>
      </c>
      <c r="B26" s="67"/>
      <c r="C26" s="68"/>
      <c r="D26" s="69"/>
      <c r="E26" s="70"/>
      <c r="F26" s="209">
        <f t="shared" si="0"/>
        <v>0</v>
      </c>
      <c r="G26" s="92"/>
      <c r="H26" s="72"/>
      <c r="I26" s="217">
        <f t="shared" si="1"/>
        <v>1</v>
      </c>
      <c r="J26" s="218">
        <f t="shared" si="2"/>
        <v>0</v>
      </c>
      <c r="K26" s="64"/>
      <c r="L26" s="65"/>
      <c r="M26" s="66"/>
    </row>
    <row r="27" spans="1:13" ht="15" x14ac:dyDescent="0.25">
      <c r="A27" s="205">
        <v>21</v>
      </c>
      <c r="B27" s="67"/>
      <c r="C27" s="68"/>
      <c r="D27" s="69"/>
      <c r="E27" s="70"/>
      <c r="F27" s="209">
        <f t="shared" si="0"/>
        <v>0</v>
      </c>
      <c r="G27" s="92"/>
      <c r="H27" s="72"/>
      <c r="I27" s="217">
        <f t="shared" si="1"/>
        <v>1</v>
      </c>
      <c r="J27" s="218">
        <f t="shared" si="2"/>
        <v>0</v>
      </c>
      <c r="K27" s="64"/>
      <c r="L27" s="65"/>
      <c r="M27" s="66"/>
    </row>
    <row r="28" spans="1:13" ht="15" x14ac:dyDescent="0.25">
      <c r="A28" s="205">
        <v>22</v>
      </c>
      <c r="B28" s="67"/>
      <c r="C28" s="68"/>
      <c r="D28" s="69"/>
      <c r="E28" s="70"/>
      <c r="F28" s="209">
        <f t="shared" si="0"/>
        <v>0</v>
      </c>
      <c r="G28" s="92"/>
      <c r="H28" s="72"/>
      <c r="I28" s="217">
        <f t="shared" si="1"/>
        <v>1</v>
      </c>
      <c r="J28" s="218">
        <f t="shared" si="2"/>
        <v>0</v>
      </c>
      <c r="K28" s="64"/>
      <c r="L28" s="65"/>
      <c r="M28" s="66"/>
    </row>
    <row r="29" spans="1:13" ht="15" x14ac:dyDescent="0.25">
      <c r="A29" s="205">
        <v>23</v>
      </c>
      <c r="B29" s="67"/>
      <c r="C29" s="68"/>
      <c r="D29" s="69"/>
      <c r="E29" s="70"/>
      <c r="F29" s="209">
        <f t="shared" si="0"/>
        <v>0</v>
      </c>
      <c r="G29" s="92"/>
      <c r="H29" s="72"/>
      <c r="I29" s="217">
        <f t="shared" si="1"/>
        <v>1</v>
      </c>
      <c r="J29" s="218">
        <f t="shared" si="2"/>
        <v>0</v>
      </c>
      <c r="K29" s="64"/>
      <c r="L29" s="65"/>
      <c r="M29" s="66"/>
    </row>
    <row r="30" spans="1:13" ht="15" x14ac:dyDescent="0.25">
      <c r="A30" s="205">
        <v>24</v>
      </c>
      <c r="B30" s="67"/>
      <c r="C30" s="68"/>
      <c r="D30" s="69"/>
      <c r="E30" s="70"/>
      <c r="F30" s="209">
        <f t="shared" si="0"/>
        <v>0</v>
      </c>
      <c r="G30" s="92"/>
      <c r="H30" s="72"/>
      <c r="I30" s="217">
        <f t="shared" si="1"/>
        <v>1</v>
      </c>
      <c r="J30" s="218">
        <f t="shared" si="2"/>
        <v>0</v>
      </c>
      <c r="K30" s="64"/>
      <c r="L30" s="65"/>
      <c r="M30" s="66"/>
    </row>
    <row r="31" spans="1:13" ht="15" x14ac:dyDescent="0.25">
      <c r="A31" s="205">
        <v>25</v>
      </c>
      <c r="B31" s="67"/>
      <c r="C31" s="68"/>
      <c r="D31" s="69"/>
      <c r="E31" s="70"/>
      <c r="F31" s="209">
        <f t="shared" si="0"/>
        <v>0</v>
      </c>
      <c r="G31" s="92"/>
      <c r="H31" s="72"/>
      <c r="I31" s="217">
        <f t="shared" si="1"/>
        <v>1</v>
      </c>
      <c r="J31" s="218">
        <f t="shared" si="2"/>
        <v>0</v>
      </c>
      <c r="K31" s="64"/>
      <c r="L31" s="65"/>
      <c r="M31" s="66"/>
    </row>
    <row r="32" spans="1:13" ht="15" x14ac:dyDescent="0.25">
      <c r="A32" s="205">
        <v>26</v>
      </c>
      <c r="B32" s="67"/>
      <c r="C32" s="68"/>
      <c r="D32" s="69"/>
      <c r="E32" s="70"/>
      <c r="F32" s="209">
        <f t="shared" si="0"/>
        <v>0</v>
      </c>
      <c r="G32" s="92"/>
      <c r="H32" s="72"/>
      <c r="I32" s="217">
        <f t="shared" si="1"/>
        <v>1</v>
      </c>
      <c r="J32" s="218">
        <f t="shared" si="2"/>
        <v>0</v>
      </c>
      <c r="K32" s="64"/>
      <c r="L32" s="65"/>
      <c r="M32" s="66"/>
    </row>
    <row r="33" spans="1:13" ht="15" x14ac:dyDescent="0.25">
      <c r="A33" s="205">
        <v>27</v>
      </c>
      <c r="B33" s="67"/>
      <c r="C33" s="68"/>
      <c r="D33" s="69"/>
      <c r="E33" s="70"/>
      <c r="F33" s="209">
        <f t="shared" si="0"/>
        <v>0</v>
      </c>
      <c r="G33" s="92"/>
      <c r="H33" s="72"/>
      <c r="I33" s="217">
        <f t="shared" si="1"/>
        <v>1</v>
      </c>
      <c r="J33" s="218">
        <f t="shared" si="2"/>
        <v>0</v>
      </c>
      <c r="K33" s="64"/>
      <c r="L33" s="65"/>
      <c r="M33" s="66"/>
    </row>
    <row r="34" spans="1:13" ht="15" x14ac:dyDescent="0.25">
      <c r="A34" s="205">
        <v>28</v>
      </c>
      <c r="B34" s="67"/>
      <c r="C34" s="68"/>
      <c r="D34" s="69"/>
      <c r="E34" s="70"/>
      <c r="F34" s="209">
        <f t="shared" si="0"/>
        <v>0</v>
      </c>
      <c r="G34" s="92"/>
      <c r="H34" s="72"/>
      <c r="I34" s="217">
        <f t="shared" si="1"/>
        <v>1</v>
      </c>
      <c r="J34" s="218">
        <f t="shared" si="2"/>
        <v>0</v>
      </c>
      <c r="K34" s="64"/>
      <c r="L34" s="65"/>
      <c r="M34" s="66"/>
    </row>
    <row r="35" spans="1:13" ht="15" x14ac:dyDescent="0.25">
      <c r="A35" s="205">
        <v>29</v>
      </c>
      <c r="B35" s="67"/>
      <c r="C35" s="68"/>
      <c r="D35" s="69"/>
      <c r="E35" s="70"/>
      <c r="F35" s="209">
        <f t="shared" si="0"/>
        <v>0</v>
      </c>
      <c r="G35" s="92"/>
      <c r="H35" s="72"/>
      <c r="I35" s="217">
        <f t="shared" si="1"/>
        <v>1</v>
      </c>
      <c r="J35" s="218">
        <f t="shared" si="2"/>
        <v>0</v>
      </c>
      <c r="K35" s="64"/>
      <c r="L35" s="65"/>
      <c r="M35" s="66"/>
    </row>
    <row r="36" spans="1:13" ht="15" x14ac:dyDescent="0.25">
      <c r="A36" s="205">
        <v>30</v>
      </c>
      <c r="B36" s="67"/>
      <c r="C36" s="68"/>
      <c r="D36" s="69"/>
      <c r="E36" s="70"/>
      <c r="F36" s="209">
        <f t="shared" si="0"/>
        <v>0</v>
      </c>
      <c r="G36" s="92"/>
      <c r="H36" s="72"/>
      <c r="I36" s="217">
        <f t="shared" si="1"/>
        <v>1</v>
      </c>
      <c r="J36" s="218">
        <f t="shared" si="2"/>
        <v>0</v>
      </c>
      <c r="K36" s="64"/>
      <c r="L36" s="65"/>
      <c r="M36" s="66"/>
    </row>
    <row r="37" spans="1:13" ht="15" x14ac:dyDescent="0.25">
      <c r="A37" s="205">
        <v>31</v>
      </c>
      <c r="B37" s="67"/>
      <c r="C37" s="68"/>
      <c r="D37" s="69"/>
      <c r="E37" s="70"/>
      <c r="F37" s="209">
        <f t="shared" si="0"/>
        <v>0</v>
      </c>
      <c r="G37" s="92"/>
      <c r="H37" s="72"/>
      <c r="I37" s="217">
        <f t="shared" si="1"/>
        <v>1</v>
      </c>
      <c r="J37" s="218">
        <f t="shared" si="2"/>
        <v>0</v>
      </c>
      <c r="K37" s="64"/>
      <c r="L37" s="65"/>
      <c r="M37" s="66"/>
    </row>
    <row r="38" spans="1:13" ht="15" x14ac:dyDescent="0.25">
      <c r="A38" s="205">
        <v>32</v>
      </c>
      <c r="B38" s="67"/>
      <c r="C38" s="68"/>
      <c r="D38" s="69"/>
      <c r="E38" s="70"/>
      <c r="F38" s="209">
        <f t="shared" si="0"/>
        <v>0</v>
      </c>
      <c r="G38" s="92"/>
      <c r="H38" s="72"/>
      <c r="I38" s="217">
        <f t="shared" si="1"/>
        <v>1</v>
      </c>
      <c r="J38" s="218">
        <f t="shared" si="2"/>
        <v>0</v>
      </c>
      <c r="K38" s="64"/>
      <c r="L38" s="65"/>
      <c r="M38" s="66"/>
    </row>
    <row r="39" spans="1:13" ht="15" x14ac:dyDescent="0.25">
      <c r="A39" s="205">
        <v>33</v>
      </c>
      <c r="B39" s="67"/>
      <c r="C39" s="68"/>
      <c r="D39" s="69"/>
      <c r="E39" s="70"/>
      <c r="F39" s="209">
        <f t="shared" si="0"/>
        <v>0</v>
      </c>
      <c r="G39" s="92"/>
      <c r="H39" s="72"/>
      <c r="I39" s="217">
        <f t="shared" si="1"/>
        <v>1</v>
      </c>
      <c r="J39" s="218">
        <f t="shared" si="2"/>
        <v>0</v>
      </c>
      <c r="K39" s="64"/>
      <c r="L39" s="65"/>
      <c r="M39" s="66"/>
    </row>
    <row r="40" spans="1:13" ht="15" x14ac:dyDescent="0.25">
      <c r="A40" s="205">
        <v>34</v>
      </c>
      <c r="B40" s="67"/>
      <c r="C40" s="68"/>
      <c r="D40" s="69"/>
      <c r="E40" s="70"/>
      <c r="F40" s="209">
        <f t="shared" si="0"/>
        <v>0</v>
      </c>
      <c r="G40" s="92"/>
      <c r="H40" s="72"/>
      <c r="I40" s="217">
        <f t="shared" si="1"/>
        <v>1</v>
      </c>
      <c r="J40" s="218">
        <f t="shared" si="2"/>
        <v>0</v>
      </c>
      <c r="K40" s="64"/>
      <c r="L40" s="65"/>
      <c r="M40" s="66"/>
    </row>
    <row r="41" spans="1:13" ht="15" x14ac:dyDescent="0.25">
      <c r="A41" s="205">
        <v>35</v>
      </c>
      <c r="B41" s="67"/>
      <c r="C41" s="68"/>
      <c r="D41" s="69"/>
      <c r="E41" s="70"/>
      <c r="F41" s="209">
        <f t="shared" si="0"/>
        <v>0</v>
      </c>
      <c r="G41" s="92"/>
      <c r="H41" s="72"/>
      <c r="I41" s="217">
        <f t="shared" si="1"/>
        <v>1</v>
      </c>
      <c r="J41" s="218">
        <f t="shared" si="2"/>
        <v>0</v>
      </c>
      <c r="K41" s="64"/>
      <c r="L41" s="65"/>
      <c r="M41" s="66"/>
    </row>
    <row r="42" spans="1:13" ht="15.75" thickBot="1" x14ac:dyDescent="0.3">
      <c r="A42" s="206">
        <v>36</v>
      </c>
      <c r="B42" s="81"/>
      <c r="C42" s="82"/>
      <c r="D42" s="83"/>
      <c r="E42" s="84"/>
      <c r="F42" s="210">
        <f t="shared" si="0"/>
        <v>0</v>
      </c>
      <c r="G42" s="93"/>
      <c r="H42" s="85"/>
      <c r="I42" s="219">
        <f t="shared" si="1"/>
        <v>1</v>
      </c>
      <c r="J42" s="220">
        <f t="shared" si="2"/>
        <v>0</v>
      </c>
      <c r="K42" s="86"/>
      <c r="L42" s="87"/>
      <c r="M42" s="88"/>
    </row>
    <row r="43" spans="1:13" x14ac:dyDescent="0.25">
      <c r="E43" s="6"/>
      <c r="H43" s="6"/>
      <c r="J43" s="6"/>
    </row>
    <row r="44" spans="1:13" x14ac:dyDescent="0.25">
      <c r="E44" s="6"/>
      <c r="H44" s="6"/>
      <c r="J44" s="6"/>
    </row>
    <row r="45" spans="1:13" x14ac:dyDescent="0.25">
      <c r="E45" s="6"/>
      <c r="H45" s="6"/>
      <c r="J45" s="6"/>
    </row>
    <row r="46" spans="1:13" x14ac:dyDescent="0.25">
      <c r="E46" s="6"/>
      <c r="H46" s="6"/>
      <c r="J46" s="6"/>
    </row>
    <row r="47" spans="1:13" x14ac:dyDescent="0.25">
      <c r="E47" s="6"/>
      <c r="H47" s="6"/>
      <c r="J47" s="6"/>
    </row>
    <row r="48" spans="1:13" x14ac:dyDescent="0.25">
      <c r="E48" s="6"/>
      <c r="H48" s="6"/>
      <c r="J48" s="6"/>
    </row>
    <row r="49" s="6" customFormat="1" x14ac:dyDescent="0.25"/>
    <row r="50" s="6" customFormat="1" x14ac:dyDescent="0.25"/>
    <row r="51" s="6" customFormat="1" x14ac:dyDescent="0.25"/>
    <row r="52" s="6" customFormat="1" x14ac:dyDescent="0.25"/>
    <row r="53" s="6" customFormat="1" x14ac:dyDescent="0.25"/>
    <row r="54" s="6" customFormat="1" x14ac:dyDescent="0.25"/>
    <row r="55" s="6" customFormat="1" x14ac:dyDescent="0.25"/>
    <row r="56" s="6" customFormat="1" x14ac:dyDescent="0.25"/>
    <row r="57" s="6" customFormat="1" x14ac:dyDescent="0.25"/>
    <row r="58" s="6" customFormat="1" x14ac:dyDescent="0.25"/>
    <row r="59" s="6" customFormat="1" x14ac:dyDescent="0.25"/>
    <row r="60" s="6" customFormat="1" x14ac:dyDescent="0.25"/>
    <row r="61" s="6" customFormat="1" x14ac:dyDescent="0.25"/>
    <row r="62" s="6" customFormat="1" x14ac:dyDescent="0.25"/>
    <row r="63" s="6" customFormat="1" x14ac:dyDescent="0.25"/>
    <row r="64"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76"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sheetData>
  <sheetProtection sheet="1" formatCells="0" formatRows="0" insertRows="0" deleteRows="0" selectLockedCells="1"/>
  <mergeCells count="9">
    <mergeCell ref="A5:B5"/>
    <mergeCell ref="K5:M5"/>
    <mergeCell ref="A1:B1"/>
    <mergeCell ref="K1:M1"/>
    <mergeCell ref="A2:B2"/>
    <mergeCell ref="K2:M2"/>
    <mergeCell ref="A3:B3"/>
    <mergeCell ref="K3:M4"/>
    <mergeCell ref="A4:B4"/>
  </mergeCells>
  <phoneticPr fontId="23" type="noConversion"/>
  <pageMargins left="0.59055118110236227" right="0.39370078740157483" top="0.94488188976377963" bottom="0.59055118110236227" header="0.51181102362204722" footer="0.27559055118110237"/>
  <pageSetup paperSize="9" scale="62" fitToHeight="99" orientation="landscape" blackAndWhite="1" r:id="rId1"/>
  <headerFooter alignWithMargins="0">
    <oddHeader>&amp;C
&amp;"Century Gothic,Fett"&amp;14B e l e g s a u f s t e l l u n g - P e r s o n a l k o s t e n</oddHeader>
    <oddFooter>&amp;R&amp;P/&amp;N</oddFooter>
  </headerFooter>
  <extLst>
    <ext xmlns:x14="http://schemas.microsoft.com/office/spreadsheetml/2009/9/main" uri="{CCE6A557-97BC-4b89-ADB6-D9C93CAAB3DF}">
      <x14:dataValidations xmlns:xm="http://schemas.microsoft.com/office/excel/2006/main" count="1">
        <x14:dataValidation type="list" showInputMessage="1" showErrorMessage="1" xr:uid="{7D499895-1F06-4669-BDE4-D62899699E8B}">
          <x14:formula1>
            <xm:f>'Soll_Ist Vergleich'!$C$12:$C$21</xm:f>
          </x14:formula1>
          <xm:sqref>C7:C42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24145-8A3E-47C6-A438-914DA51DCE8E}">
  <sheetPr codeName="Tabelle5">
    <pageSetUpPr fitToPage="1"/>
  </sheetPr>
  <dimension ref="A1:P29"/>
  <sheetViews>
    <sheetView tabSelected="1" view="pageLayout" topLeftCell="A2" zoomScaleNormal="90" workbookViewId="0">
      <selection activeCell="E16" sqref="E16"/>
    </sheetView>
  </sheetViews>
  <sheetFormatPr baseColWidth="10" defaultRowHeight="15" x14ac:dyDescent="0.25"/>
  <cols>
    <col min="1" max="1" width="6.7109375" style="186" bestFit="1" customWidth="1"/>
    <col min="2" max="2" width="6.85546875" style="5" customWidth="1"/>
    <col min="3" max="3" width="14.42578125" style="187" customWidth="1"/>
    <col min="4" max="4" width="37.140625" style="5" customWidth="1"/>
    <col min="5" max="5" width="43.7109375" style="5" customWidth="1"/>
    <col min="6" max="6" width="22.85546875" style="5" customWidth="1"/>
    <col min="7" max="7" width="15.28515625" style="10" bestFit="1" customWidth="1"/>
    <col min="8" max="8" width="15.28515625" style="11" bestFit="1" customWidth="1"/>
    <col min="9" max="9" width="14" style="5" customWidth="1"/>
    <col min="10" max="10" width="10.7109375" style="5" customWidth="1"/>
    <col min="11" max="11" width="20.5703125" style="5" customWidth="1"/>
    <col min="12" max="12" width="18.7109375" style="12" customWidth="1"/>
    <col min="13" max="13" width="9.7109375" style="12" customWidth="1"/>
    <col min="14" max="14" width="8.28515625" style="5" customWidth="1"/>
    <col min="15" max="15" width="18.28515625" style="5" customWidth="1"/>
    <col min="16" max="257" width="11.42578125" style="5"/>
    <col min="258" max="258" width="6.7109375" style="5" bestFit="1" customWidth="1"/>
    <col min="259" max="259" width="6.85546875" style="5" customWidth="1"/>
    <col min="260" max="260" width="14.42578125" style="5" customWidth="1"/>
    <col min="261" max="261" width="37.140625" style="5" customWidth="1"/>
    <col min="262" max="262" width="43.7109375" style="5" customWidth="1"/>
    <col min="263" max="263" width="22.85546875" style="5" customWidth="1"/>
    <col min="264" max="265" width="15.28515625" style="5" bestFit="1" customWidth="1"/>
    <col min="266" max="266" width="14" style="5" customWidth="1"/>
    <col min="267" max="267" width="10.7109375" style="5" customWidth="1"/>
    <col min="268" max="268" width="20.5703125" style="5" customWidth="1"/>
    <col min="269" max="269" width="22.85546875" style="5" customWidth="1"/>
    <col min="270" max="270" width="8.28515625" style="5" customWidth="1"/>
    <col min="271" max="513" width="11.42578125" style="5"/>
    <col min="514" max="514" width="6.7109375" style="5" bestFit="1" customWidth="1"/>
    <col min="515" max="515" width="6.85546875" style="5" customWidth="1"/>
    <col min="516" max="516" width="14.42578125" style="5" customWidth="1"/>
    <col min="517" max="517" width="37.140625" style="5" customWidth="1"/>
    <col min="518" max="518" width="43.7109375" style="5" customWidth="1"/>
    <col min="519" max="519" width="22.85546875" style="5" customWidth="1"/>
    <col min="520" max="521" width="15.28515625" style="5" bestFit="1" customWidth="1"/>
    <col min="522" max="522" width="14" style="5" customWidth="1"/>
    <col min="523" max="523" width="10.7109375" style="5" customWidth="1"/>
    <col min="524" max="524" width="20.5703125" style="5" customWidth="1"/>
    <col min="525" max="525" width="22.85546875" style="5" customWidth="1"/>
    <col min="526" max="526" width="8.28515625" style="5" customWidth="1"/>
    <col min="527" max="769" width="11.42578125" style="5"/>
    <col min="770" max="770" width="6.7109375" style="5" bestFit="1" customWidth="1"/>
    <col min="771" max="771" width="6.85546875" style="5" customWidth="1"/>
    <col min="772" max="772" width="14.42578125" style="5" customWidth="1"/>
    <col min="773" max="773" width="37.140625" style="5" customWidth="1"/>
    <col min="774" max="774" width="43.7109375" style="5" customWidth="1"/>
    <col min="775" max="775" width="22.85546875" style="5" customWidth="1"/>
    <col min="776" max="777" width="15.28515625" style="5" bestFit="1" customWidth="1"/>
    <col min="778" max="778" width="14" style="5" customWidth="1"/>
    <col min="779" max="779" width="10.7109375" style="5" customWidth="1"/>
    <col min="780" max="780" width="20.5703125" style="5" customWidth="1"/>
    <col min="781" max="781" width="22.85546875" style="5" customWidth="1"/>
    <col min="782" max="782" width="8.28515625" style="5" customWidth="1"/>
    <col min="783" max="1025" width="11.42578125" style="5"/>
    <col min="1026" max="1026" width="6.7109375" style="5" bestFit="1" customWidth="1"/>
    <col min="1027" max="1027" width="6.85546875" style="5" customWidth="1"/>
    <col min="1028" max="1028" width="14.42578125" style="5" customWidth="1"/>
    <col min="1029" max="1029" width="37.140625" style="5" customWidth="1"/>
    <col min="1030" max="1030" width="43.7109375" style="5" customWidth="1"/>
    <col min="1031" max="1031" width="22.85546875" style="5" customWidth="1"/>
    <col min="1032" max="1033" width="15.28515625" style="5" bestFit="1" customWidth="1"/>
    <col min="1034" max="1034" width="14" style="5" customWidth="1"/>
    <col min="1035" max="1035" width="10.7109375" style="5" customWidth="1"/>
    <col min="1036" max="1036" width="20.5703125" style="5" customWidth="1"/>
    <col min="1037" max="1037" width="22.85546875" style="5" customWidth="1"/>
    <col min="1038" max="1038" width="8.28515625" style="5" customWidth="1"/>
    <col min="1039" max="1281" width="11.42578125" style="5"/>
    <col min="1282" max="1282" width="6.7109375" style="5" bestFit="1" customWidth="1"/>
    <col min="1283" max="1283" width="6.85546875" style="5" customWidth="1"/>
    <col min="1284" max="1284" width="14.42578125" style="5" customWidth="1"/>
    <col min="1285" max="1285" width="37.140625" style="5" customWidth="1"/>
    <col min="1286" max="1286" width="43.7109375" style="5" customWidth="1"/>
    <col min="1287" max="1287" width="22.85546875" style="5" customWidth="1"/>
    <col min="1288" max="1289" width="15.28515625" style="5" bestFit="1" customWidth="1"/>
    <col min="1290" max="1290" width="14" style="5" customWidth="1"/>
    <col min="1291" max="1291" width="10.7109375" style="5" customWidth="1"/>
    <col min="1292" max="1292" width="20.5703125" style="5" customWidth="1"/>
    <col min="1293" max="1293" width="22.85546875" style="5" customWidth="1"/>
    <col min="1294" max="1294" width="8.28515625" style="5" customWidth="1"/>
    <col min="1295" max="1537" width="11.42578125" style="5"/>
    <col min="1538" max="1538" width="6.7109375" style="5" bestFit="1" customWidth="1"/>
    <col min="1539" max="1539" width="6.85546875" style="5" customWidth="1"/>
    <col min="1540" max="1540" width="14.42578125" style="5" customWidth="1"/>
    <col min="1541" max="1541" width="37.140625" style="5" customWidth="1"/>
    <col min="1542" max="1542" width="43.7109375" style="5" customWidth="1"/>
    <col min="1543" max="1543" width="22.85546875" style="5" customWidth="1"/>
    <col min="1544" max="1545" width="15.28515625" style="5" bestFit="1" customWidth="1"/>
    <col min="1546" max="1546" width="14" style="5" customWidth="1"/>
    <col min="1547" max="1547" width="10.7109375" style="5" customWidth="1"/>
    <col min="1548" max="1548" width="20.5703125" style="5" customWidth="1"/>
    <col min="1549" max="1549" width="22.85546875" style="5" customWidth="1"/>
    <col min="1550" max="1550" width="8.28515625" style="5" customWidth="1"/>
    <col min="1551" max="1793" width="11.42578125" style="5"/>
    <col min="1794" max="1794" width="6.7109375" style="5" bestFit="1" customWidth="1"/>
    <col min="1795" max="1795" width="6.85546875" style="5" customWidth="1"/>
    <col min="1796" max="1796" width="14.42578125" style="5" customWidth="1"/>
    <col min="1797" max="1797" width="37.140625" style="5" customWidth="1"/>
    <col min="1798" max="1798" width="43.7109375" style="5" customWidth="1"/>
    <col min="1799" max="1799" width="22.85546875" style="5" customWidth="1"/>
    <col min="1800" max="1801" width="15.28515625" style="5" bestFit="1" customWidth="1"/>
    <col min="1802" max="1802" width="14" style="5" customWidth="1"/>
    <col min="1803" max="1803" width="10.7109375" style="5" customWidth="1"/>
    <col min="1804" max="1804" width="20.5703125" style="5" customWidth="1"/>
    <col min="1805" max="1805" width="22.85546875" style="5" customWidth="1"/>
    <col min="1806" max="1806" width="8.28515625" style="5" customWidth="1"/>
    <col min="1807" max="2049" width="11.42578125" style="5"/>
    <col min="2050" max="2050" width="6.7109375" style="5" bestFit="1" customWidth="1"/>
    <col min="2051" max="2051" width="6.85546875" style="5" customWidth="1"/>
    <col min="2052" max="2052" width="14.42578125" style="5" customWidth="1"/>
    <col min="2053" max="2053" width="37.140625" style="5" customWidth="1"/>
    <col min="2054" max="2054" width="43.7109375" style="5" customWidth="1"/>
    <col min="2055" max="2055" width="22.85546875" style="5" customWidth="1"/>
    <col min="2056" max="2057" width="15.28515625" style="5" bestFit="1" customWidth="1"/>
    <col min="2058" max="2058" width="14" style="5" customWidth="1"/>
    <col min="2059" max="2059" width="10.7109375" style="5" customWidth="1"/>
    <col min="2060" max="2060" width="20.5703125" style="5" customWidth="1"/>
    <col min="2061" max="2061" width="22.85546875" style="5" customWidth="1"/>
    <col min="2062" max="2062" width="8.28515625" style="5" customWidth="1"/>
    <col min="2063" max="2305" width="11.42578125" style="5"/>
    <col min="2306" max="2306" width="6.7109375" style="5" bestFit="1" customWidth="1"/>
    <col min="2307" max="2307" width="6.85546875" style="5" customWidth="1"/>
    <col min="2308" max="2308" width="14.42578125" style="5" customWidth="1"/>
    <col min="2309" max="2309" width="37.140625" style="5" customWidth="1"/>
    <col min="2310" max="2310" width="43.7109375" style="5" customWidth="1"/>
    <col min="2311" max="2311" width="22.85546875" style="5" customWidth="1"/>
    <col min="2312" max="2313" width="15.28515625" style="5" bestFit="1" customWidth="1"/>
    <col min="2314" max="2314" width="14" style="5" customWidth="1"/>
    <col min="2315" max="2315" width="10.7109375" style="5" customWidth="1"/>
    <col min="2316" max="2316" width="20.5703125" style="5" customWidth="1"/>
    <col min="2317" max="2317" width="22.85546875" style="5" customWidth="1"/>
    <col min="2318" max="2318" width="8.28515625" style="5" customWidth="1"/>
    <col min="2319" max="2561" width="11.42578125" style="5"/>
    <col min="2562" max="2562" width="6.7109375" style="5" bestFit="1" customWidth="1"/>
    <col min="2563" max="2563" width="6.85546875" style="5" customWidth="1"/>
    <col min="2564" max="2564" width="14.42578125" style="5" customWidth="1"/>
    <col min="2565" max="2565" width="37.140625" style="5" customWidth="1"/>
    <col min="2566" max="2566" width="43.7109375" style="5" customWidth="1"/>
    <col min="2567" max="2567" width="22.85546875" style="5" customWidth="1"/>
    <col min="2568" max="2569" width="15.28515625" style="5" bestFit="1" customWidth="1"/>
    <col min="2570" max="2570" width="14" style="5" customWidth="1"/>
    <col min="2571" max="2571" width="10.7109375" style="5" customWidth="1"/>
    <col min="2572" max="2572" width="20.5703125" style="5" customWidth="1"/>
    <col min="2573" max="2573" width="22.85546875" style="5" customWidth="1"/>
    <col min="2574" max="2574" width="8.28515625" style="5" customWidth="1"/>
    <col min="2575" max="2817" width="11.42578125" style="5"/>
    <col min="2818" max="2818" width="6.7109375" style="5" bestFit="1" customWidth="1"/>
    <col min="2819" max="2819" width="6.85546875" style="5" customWidth="1"/>
    <col min="2820" max="2820" width="14.42578125" style="5" customWidth="1"/>
    <col min="2821" max="2821" width="37.140625" style="5" customWidth="1"/>
    <col min="2822" max="2822" width="43.7109375" style="5" customWidth="1"/>
    <col min="2823" max="2823" width="22.85546875" style="5" customWidth="1"/>
    <col min="2824" max="2825" width="15.28515625" style="5" bestFit="1" customWidth="1"/>
    <col min="2826" max="2826" width="14" style="5" customWidth="1"/>
    <col min="2827" max="2827" width="10.7109375" style="5" customWidth="1"/>
    <col min="2828" max="2828" width="20.5703125" style="5" customWidth="1"/>
    <col min="2829" max="2829" width="22.85546875" style="5" customWidth="1"/>
    <col min="2830" max="2830" width="8.28515625" style="5" customWidth="1"/>
    <col min="2831" max="3073" width="11.42578125" style="5"/>
    <col min="3074" max="3074" width="6.7109375" style="5" bestFit="1" customWidth="1"/>
    <col min="3075" max="3075" width="6.85546875" style="5" customWidth="1"/>
    <col min="3076" max="3076" width="14.42578125" style="5" customWidth="1"/>
    <col min="3077" max="3077" width="37.140625" style="5" customWidth="1"/>
    <col min="3078" max="3078" width="43.7109375" style="5" customWidth="1"/>
    <col min="3079" max="3079" width="22.85546875" style="5" customWidth="1"/>
    <col min="3080" max="3081" width="15.28515625" style="5" bestFit="1" customWidth="1"/>
    <col min="3082" max="3082" width="14" style="5" customWidth="1"/>
    <col min="3083" max="3083" width="10.7109375" style="5" customWidth="1"/>
    <col min="3084" max="3084" width="20.5703125" style="5" customWidth="1"/>
    <col min="3085" max="3085" width="22.85546875" style="5" customWidth="1"/>
    <col min="3086" max="3086" width="8.28515625" style="5" customWidth="1"/>
    <col min="3087" max="3329" width="11.42578125" style="5"/>
    <col min="3330" max="3330" width="6.7109375" style="5" bestFit="1" customWidth="1"/>
    <col min="3331" max="3331" width="6.85546875" style="5" customWidth="1"/>
    <col min="3332" max="3332" width="14.42578125" style="5" customWidth="1"/>
    <col min="3333" max="3333" width="37.140625" style="5" customWidth="1"/>
    <col min="3334" max="3334" width="43.7109375" style="5" customWidth="1"/>
    <col min="3335" max="3335" width="22.85546875" style="5" customWidth="1"/>
    <col min="3336" max="3337" width="15.28515625" style="5" bestFit="1" customWidth="1"/>
    <col min="3338" max="3338" width="14" style="5" customWidth="1"/>
    <col min="3339" max="3339" width="10.7109375" style="5" customWidth="1"/>
    <col min="3340" max="3340" width="20.5703125" style="5" customWidth="1"/>
    <col min="3341" max="3341" width="22.85546875" style="5" customWidth="1"/>
    <col min="3342" max="3342" width="8.28515625" style="5" customWidth="1"/>
    <col min="3343" max="3585" width="11.42578125" style="5"/>
    <col min="3586" max="3586" width="6.7109375" style="5" bestFit="1" customWidth="1"/>
    <col min="3587" max="3587" width="6.85546875" style="5" customWidth="1"/>
    <col min="3588" max="3588" width="14.42578125" style="5" customWidth="1"/>
    <col min="3589" max="3589" width="37.140625" style="5" customWidth="1"/>
    <col min="3590" max="3590" width="43.7109375" style="5" customWidth="1"/>
    <col min="3591" max="3591" width="22.85546875" style="5" customWidth="1"/>
    <col min="3592" max="3593" width="15.28515625" style="5" bestFit="1" customWidth="1"/>
    <col min="3594" max="3594" width="14" style="5" customWidth="1"/>
    <col min="3595" max="3595" width="10.7109375" style="5" customWidth="1"/>
    <col min="3596" max="3596" width="20.5703125" style="5" customWidth="1"/>
    <col min="3597" max="3597" width="22.85546875" style="5" customWidth="1"/>
    <col min="3598" max="3598" width="8.28515625" style="5" customWidth="1"/>
    <col min="3599" max="3841" width="11.42578125" style="5"/>
    <col min="3842" max="3842" width="6.7109375" style="5" bestFit="1" customWidth="1"/>
    <col min="3843" max="3843" width="6.85546875" style="5" customWidth="1"/>
    <col min="3844" max="3844" width="14.42578125" style="5" customWidth="1"/>
    <col min="3845" max="3845" width="37.140625" style="5" customWidth="1"/>
    <col min="3846" max="3846" width="43.7109375" style="5" customWidth="1"/>
    <col min="3847" max="3847" width="22.85546875" style="5" customWidth="1"/>
    <col min="3848" max="3849" width="15.28515625" style="5" bestFit="1" customWidth="1"/>
    <col min="3850" max="3850" width="14" style="5" customWidth="1"/>
    <col min="3851" max="3851" width="10.7109375" style="5" customWidth="1"/>
    <col min="3852" max="3852" width="20.5703125" style="5" customWidth="1"/>
    <col min="3853" max="3853" width="22.85546875" style="5" customWidth="1"/>
    <col min="3854" max="3854" width="8.28515625" style="5" customWidth="1"/>
    <col min="3855" max="4097" width="11.42578125" style="5"/>
    <col min="4098" max="4098" width="6.7109375" style="5" bestFit="1" customWidth="1"/>
    <col min="4099" max="4099" width="6.85546875" style="5" customWidth="1"/>
    <col min="4100" max="4100" width="14.42578125" style="5" customWidth="1"/>
    <col min="4101" max="4101" width="37.140625" style="5" customWidth="1"/>
    <col min="4102" max="4102" width="43.7109375" style="5" customWidth="1"/>
    <col min="4103" max="4103" width="22.85546875" style="5" customWidth="1"/>
    <col min="4104" max="4105" width="15.28515625" style="5" bestFit="1" customWidth="1"/>
    <col min="4106" max="4106" width="14" style="5" customWidth="1"/>
    <col min="4107" max="4107" width="10.7109375" style="5" customWidth="1"/>
    <col min="4108" max="4108" width="20.5703125" style="5" customWidth="1"/>
    <col min="4109" max="4109" width="22.85546875" style="5" customWidth="1"/>
    <col min="4110" max="4110" width="8.28515625" style="5" customWidth="1"/>
    <col min="4111" max="4353" width="11.42578125" style="5"/>
    <col min="4354" max="4354" width="6.7109375" style="5" bestFit="1" customWidth="1"/>
    <col min="4355" max="4355" width="6.85546875" style="5" customWidth="1"/>
    <col min="4356" max="4356" width="14.42578125" style="5" customWidth="1"/>
    <col min="4357" max="4357" width="37.140625" style="5" customWidth="1"/>
    <col min="4358" max="4358" width="43.7109375" style="5" customWidth="1"/>
    <col min="4359" max="4359" width="22.85546875" style="5" customWidth="1"/>
    <col min="4360" max="4361" width="15.28515625" style="5" bestFit="1" customWidth="1"/>
    <col min="4362" max="4362" width="14" style="5" customWidth="1"/>
    <col min="4363" max="4363" width="10.7109375" style="5" customWidth="1"/>
    <col min="4364" max="4364" width="20.5703125" style="5" customWidth="1"/>
    <col min="4365" max="4365" width="22.85546875" style="5" customWidth="1"/>
    <col min="4366" max="4366" width="8.28515625" style="5" customWidth="1"/>
    <col min="4367" max="4609" width="11.42578125" style="5"/>
    <col min="4610" max="4610" width="6.7109375" style="5" bestFit="1" customWidth="1"/>
    <col min="4611" max="4611" width="6.85546875" style="5" customWidth="1"/>
    <col min="4612" max="4612" width="14.42578125" style="5" customWidth="1"/>
    <col min="4613" max="4613" width="37.140625" style="5" customWidth="1"/>
    <col min="4614" max="4614" width="43.7109375" style="5" customWidth="1"/>
    <col min="4615" max="4615" width="22.85546875" style="5" customWidth="1"/>
    <col min="4616" max="4617" width="15.28515625" style="5" bestFit="1" customWidth="1"/>
    <col min="4618" max="4618" width="14" style="5" customWidth="1"/>
    <col min="4619" max="4619" width="10.7109375" style="5" customWidth="1"/>
    <col min="4620" max="4620" width="20.5703125" style="5" customWidth="1"/>
    <col min="4621" max="4621" width="22.85546875" style="5" customWidth="1"/>
    <col min="4622" max="4622" width="8.28515625" style="5" customWidth="1"/>
    <col min="4623" max="4865" width="11.42578125" style="5"/>
    <col min="4866" max="4866" width="6.7109375" style="5" bestFit="1" customWidth="1"/>
    <col min="4867" max="4867" width="6.85546875" style="5" customWidth="1"/>
    <col min="4868" max="4868" width="14.42578125" style="5" customWidth="1"/>
    <col min="4869" max="4869" width="37.140625" style="5" customWidth="1"/>
    <col min="4870" max="4870" width="43.7109375" style="5" customWidth="1"/>
    <col min="4871" max="4871" width="22.85546875" style="5" customWidth="1"/>
    <col min="4872" max="4873" width="15.28515625" style="5" bestFit="1" customWidth="1"/>
    <col min="4874" max="4874" width="14" style="5" customWidth="1"/>
    <col min="4875" max="4875" width="10.7109375" style="5" customWidth="1"/>
    <col min="4876" max="4876" width="20.5703125" style="5" customWidth="1"/>
    <col min="4877" max="4877" width="22.85546875" style="5" customWidth="1"/>
    <col min="4878" max="4878" width="8.28515625" style="5" customWidth="1"/>
    <col min="4879" max="5121" width="11.42578125" style="5"/>
    <col min="5122" max="5122" width="6.7109375" style="5" bestFit="1" customWidth="1"/>
    <col min="5123" max="5123" width="6.85546875" style="5" customWidth="1"/>
    <col min="5124" max="5124" width="14.42578125" style="5" customWidth="1"/>
    <col min="5125" max="5125" width="37.140625" style="5" customWidth="1"/>
    <col min="5126" max="5126" width="43.7109375" style="5" customWidth="1"/>
    <col min="5127" max="5127" width="22.85546875" style="5" customWidth="1"/>
    <col min="5128" max="5129" width="15.28515625" style="5" bestFit="1" customWidth="1"/>
    <col min="5130" max="5130" width="14" style="5" customWidth="1"/>
    <col min="5131" max="5131" width="10.7109375" style="5" customWidth="1"/>
    <col min="5132" max="5132" width="20.5703125" style="5" customWidth="1"/>
    <col min="5133" max="5133" width="22.85546875" style="5" customWidth="1"/>
    <col min="5134" max="5134" width="8.28515625" style="5" customWidth="1"/>
    <col min="5135" max="5377" width="11.42578125" style="5"/>
    <col min="5378" max="5378" width="6.7109375" style="5" bestFit="1" customWidth="1"/>
    <col min="5379" max="5379" width="6.85546875" style="5" customWidth="1"/>
    <col min="5380" max="5380" width="14.42578125" style="5" customWidth="1"/>
    <col min="5381" max="5381" width="37.140625" style="5" customWidth="1"/>
    <col min="5382" max="5382" width="43.7109375" style="5" customWidth="1"/>
    <col min="5383" max="5383" width="22.85546875" style="5" customWidth="1"/>
    <col min="5384" max="5385" width="15.28515625" style="5" bestFit="1" customWidth="1"/>
    <col min="5386" max="5386" width="14" style="5" customWidth="1"/>
    <col min="5387" max="5387" width="10.7109375" style="5" customWidth="1"/>
    <col min="5388" max="5388" width="20.5703125" style="5" customWidth="1"/>
    <col min="5389" max="5389" width="22.85546875" style="5" customWidth="1"/>
    <col min="5390" max="5390" width="8.28515625" style="5" customWidth="1"/>
    <col min="5391" max="5633" width="11.42578125" style="5"/>
    <col min="5634" max="5634" width="6.7109375" style="5" bestFit="1" customWidth="1"/>
    <col min="5635" max="5635" width="6.85546875" style="5" customWidth="1"/>
    <col min="5636" max="5636" width="14.42578125" style="5" customWidth="1"/>
    <col min="5637" max="5637" width="37.140625" style="5" customWidth="1"/>
    <col min="5638" max="5638" width="43.7109375" style="5" customWidth="1"/>
    <col min="5639" max="5639" width="22.85546875" style="5" customWidth="1"/>
    <col min="5640" max="5641" width="15.28515625" style="5" bestFit="1" customWidth="1"/>
    <col min="5642" max="5642" width="14" style="5" customWidth="1"/>
    <col min="5643" max="5643" width="10.7109375" style="5" customWidth="1"/>
    <col min="5644" max="5644" width="20.5703125" style="5" customWidth="1"/>
    <col min="5645" max="5645" width="22.85546875" style="5" customWidth="1"/>
    <col min="5646" max="5646" width="8.28515625" style="5" customWidth="1"/>
    <col min="5647" max="5889" width="11.42578125" style="5"/>
    <col min="5890" max="5890" width="6.7109375" style="5" bestFit="1" customWidth="1"/>
    <col min="5891" max="5891" width="6.85546875" style="5" customWidth="1"/>
    <col min="5892" max="5892" width="14.42578125" style="5" customWidth="1"/>
    <col min="5893" max="5893" width="37.140625" style="5" customWidth="1"/>
    <col min="5894" max="5894" width="43.7109375" style="5" customWidth="1"/>
    <col min="5895" max="5895" width="22.85546875" style="5" customWidth="1"/>
    <col min="5896" max="5897" width="15.28515625" style="5" bestFit="1" customWidth="1"/>
    <col min="5898" max="5898" width="14" style="5" customWidth="1"/>
    <col min="5899" max="5899" width="10.7109375" style="5" customWidth="1"/>
    <col min="5900" max="5900" width="20.5703125" style="5" customWidth="1"/>
    <col min="5901" max="5901" width="22.85546875" style="5" customWidth="1"/>
    <col min="5902" max="5902" width="8.28515625" style="5" customWidth="1"/>
    <col min="5903" max="6145" width="11.42578125" style="5"/>
    <col min="6146" max="6146" width="6.7109375" style="5" bestFit="1" customWidth="1"/>
    <col min="6147" max="6147" width="6.85546875" style="5" customWidth="1"/>
    <col min="6148" max="6148" width="14.42578125" style="5" customWidth="1"/>
    <col min="6149" max="6149" width="37.140625" style="5" customWidth="1"/>
    <col min="6150" max="6150" width="43.7109375" style="5" customWidth="1"/>
    <col min="6151" max="6151" width="22.85546875" style="5" customWidth="1"/>
    <col min="6152" max="6153" width="15.28515625" style="5" bestFit="1" customWidth="1"/>
    <col min="6154" max="6154" width="14" style="5" customWidth="1"/>
    <col min="6155" max="6155" width="10.7109375" style="5" customWidth="1"/>
    <col min="6156" max="6156" width="20.5703125" style="5" customWidth="1"/>
    <col min="6157" max="6157" width="22.85546875" style="5" customWidth="1"/>
    <col min="6158" max="6158" width="8.28515625" style="5" customWidth="1"/>
    <col min="6159" max="6401" width="11.42578125" style="5"/>
    <col min="6402" max="6402" width="6.7109375" style="5" bestFit="1" customWidth="1"/>
    <col min="6403" max="6403" width="6.85546875" style="5" customWidth="1"/>
    <col min="6404" max="6404" width="14.42578125" style="5" customWidth="1"/>
    <col min="6405" max="6405" width="37.140625" style="5" customWidth="1"/>
    <col min="6406" max="6406" width="43.7109375" style="5" customWidth="1"/>
    <col min="6407" max="6407" width="22.85546875" style="5" customWidth="1"/>
    <col min="6408" max="6409" width="15.28515625" style="5" bestFit="1" customWidth="1"/>
    <col min="6410" max="6410" width="14" style="5" customWidth="1"/>
    <col min="6411" max="6411" width="10.7109375" style="5" customWidth="1"/>
    <col min="6412" max="6412" width="20.5703125" style="5" customWidth="1"/>
    <col min="6413" max="6413" width="22.85546875" style="5" customWidth="1"/>
    <col min="6414" max="6414" width="8.28515625" style="5" customWidth="1"/>
    <col min="6415" max="6657" width="11.42578125" style="5"/>
    <col min="6658" max="6658" width="6.7109375" style="5" bestFit="1" customWidth="1"/>
    <col min="6659" max="6659" width="6.85546875" style="5" customWidth="1"/>
    <col min="6660" max="6660" width="14.42578125" style="5" customWidth="1"/>
    <col min="6661" max="6661" width="37.140625" style="5" customWidth="1"/>
    <col min="6662" max="6662" width="43.7109375" style="5" customWidth="1"/>
    <col min="6663" max="6663" width="22.85546875" style="5" customWidth="1"/>
    <col min="6664" max="6665" width="15.28515625" style="5" bestFit="1" customWidth="1"/>
    <col min="6666" max="6666" width="14" style="5" customWidth="1"/>
    <col min="6667" max="6667" width="10.7109375" style="5" customWidth="1"/>
    <col min="6668" max="6668" width="20.5703125" style="5" customWidth="1"/>
    <col min="6669" max="6669" width="22.85546875" style="5" customWidth="1"/>
    <col min="6670" max="6670" width="8.28515625" style="5" customWidth="1"/>
    <col min="6671" max="6913" width="11.42578125" style="5"/>
    <col min="6914" max="6914" width="6.7109375" style="5" bestFit="1" customWidth="1"/>
    <col min="6915" max="6915" width="6.85546875" style="5" customWidth="1"/>
    <col min="6916" max="6916" width="14.42578125" style="5" customWidth="1"/>
    <col min="6917" max="6917" width="37.140625" style="5" customWidth="1"/>
    <col min="6918" max="6918" width="43.7109375" style="5" customWidth="1"/>
    <col min="6919" max="6919" width="22.85546875" style="5" customWidth="1"/>
    <col min="6920" max="6921" width="15.28515625" style="5" bestFit="1" customWidth="1"/>
    <col min="6922" max="6922" width="14" style="5" customWidth="1"/>
    <col min="6923" max="6923" width="10.7109375" style="5" customWidth="1"/>
    <col min="6924" max="6924" width="20.5703125" style="5" customWidth="1"/>
    <col min="6925" max="6925" width="22.85546875" style="5" customWidth="1"/>
    <col min="6926" max="6926" width="8.28515625" style="5" customWidth="1"/>
    <col min="6927" max="7169" width="11.42578125" style="5"/>
    <col min="7170" max="7170" width="6.7109375" style="5" bestFit="1" customWidth="1"/>
    <col min="7171" max="7171" width="6.85546875" style="5" customWidth="1"/>
    <col min="7172" max="7172" width="14.42578125" style="5" customWidth="1"/>
    <col min="7173" max="7173" width="37.140625" style="5" customWidth="1"/>
    <col min="7174" max="7174" width="43.7109375" style="5" customWidth="1"/>
    <col min="7175" max="7175" width="22.85546875" style="5" customWidth="1"/>
    <col min="7176" max="7177" width="15.28515625" style="5" bestFit="1" customWidth="1"/>
    <col min="7178" max="7178" width="14" style="5" customWidth="1"/>
    <col min="7179" max="7179" width="10.7109375" style="5" customWidth="1"/>
    <col min="7180" max="7180" width="20.5703125" style="5" customWidth="1"/>
    <col min="7181" max="7181" width="22.85546875" style="5" customWidth="1"/>
    <col min="7182" max="7182" width="8.28515625" style="5" customWidth="1"/>
    <col min="7183" max="7425" width="11.42578125" style="5"/>
    <col min="7426" max="7426" width="6.7109375" style="5" bestFit="1" customWidth="1"/>
    <col min="7427" max="7427" width="6.85546875" style="5" customWidth="1"/>
    <col min="7428" max="7428" width="14.42578125" style="5" customWidth="1"/>
    <col min="7429" max="7429" width="37.140625" style="5" customWidth="1"/>
    <col min="7430" max="7430" width="43.7109375" style="5" customWidth="1"/>
    <col min="7431" max="7431" width="22.85546875" style="5" customWidth="1"/>
    <col min="7432" max="7433" width="15.28515625" style="5" bestFit="1" customWidth="1"/>
    <col min="7434" max="7434" width="14" style="5" customWidth="1"/>
    <col min="7435" max="7435" width="10.7109375" style="5" customWidth="1"/>
    <col min="7436" max="7436" width="20.5703125" style="5" customWidth="1"/>
    <col min="7437" max="7437" width="22.85546875" style="5" customWidth="1"/>
    <col min="7438" max="7438" width="8.28515625" style="5" customWidth="1"/>
    <col min="7439" max="7681" width="11.42578125" style="5"/>
    <col min="7682" max="7682" width="6.7109375" style="5" bestFit="1" customWidth="1"/>
    <col min="7683" max="7683" width="6.85546875" style="5" customWidth="1"/>
    <col min="7684" max="7684" width="14.42578125" style="5" customWidth="1"/>
    <col min="7685" max="7685" width="37.140625" style="5" customWidth="1"/>
    <col min="7686" max="7686" width="43.7109375" style="5" customWidth="1"/>
    <col min="7687" max="7687" width="22.85546875" style="5" customWidth="1"/>
    <col min="7688" max="7689" width="15.28515625" style="5" bestFit="1" customWidth="1"/>
    <col min="7690" max="7690" width="14" style="5" customWidth="1"/>
    <col min="7691" max="7691" width="10.7109375" style="5" customWidth="1"/>
    <col min="7692" max="7692" width="20.5703125" style="5" customWidth="1"/>
    <col min="7693" max="7693" width="22.85546875" style="5" customWidth="1"/>
    <col min="7694" max="7694" width="8.28515625" style="5" customWidth="1"/>
    <col min="7695" max="7937" width="11.42578125" style="5"/>
    <col min="7938" max="7938" width="6.7109375" style="5" bestFit="1" customWidth="1"/>
    <col min="7939" max="7939" width="6.85546875" style="5" customWidth="1"/>
    <col min="7940" max="7940" width="14.42578125" style="5" customWidth="1"/>
    <col min="7941" max="7941" width="37.140625" style="5" customWidth="1"/>
    <col min="7942" max="7942" width="43.7109375" style="5" customWidth="1"/>
    <col min="7943" max="7943" width="22.85546875" style="5" customWidth="1"/>
    <col min="7944" max="7945" width="15.28515625" style="5" bestFit="1" customWidth="1"/>
    <col min="7946" max="7946" width="14" style="5" customWidth="1"/>
    <col min="7947" max="7947" width="10.7109375" style="5" customWidth="1"/>
    <col min="7948" max="7948" width="20.5703125" style="5" customWidth="1"/>
    <col min="7949" max="7949" width="22.85546875" style="5" customWidth="1"/>
    <col min="7950" max="7950" width="8.28515625" style="5" customWidth="1"/>
    <col min="7951" max="8193" width="11.42578125" style="5"/>
    <col min="8194" max="8194" width="6.7109375" style="5" bestFit="1" customWidth="1"/>
    <col min="8195" max="8195" width="6.85546875" style="5" customWidth="1"/>
    <col min="8196" max="8196" width="14.42578125" style="5" customWidth="1"/>
    <col min="8197" max="8197" width="37.140625" style="5" customWidth="1"/>
    <col min="8198" max="8198" width="43.7109375" style="5" customWidth="1"/>
    <col min="8199" max="8199" width="22.85546875" style="5" customWidth="1"/>
    <col min="8200" max="8201" width="15.28515625" style="5" bestFit="1" customWidth="1"/>
    <col min="8202" max="8202" width="14" style="5" customWidth="1"/>
    <col min="8203" max="8203" width="10.7109375" style="5" customWidth="1"/>
    <col min="8204" max="8204" width="20.5703125" style="5" customWidth="1"/>
    <col min="8205" max="8205" width="22.85546875" style="5" customWidth="1"/>
    <col min="8206" max="8206" width="8.28515625" style="5" customWidth="1"/>
    <col min="8207" max="8449" width="11.42578125" style="5"/>
    <col min="8450" max="8450" width="6.7109375" style="5" bestFit="1" customWidth="1"/>
    <col min="8451" max="8451" width="6.85546875" style="5" customWidth="1"/>
    <col min="8452" max="8452" width="14.42578125" style="5" customWidth="1"/>
    <col min="8453" max="8453" width="37.140625" style="5" customWidth="1"/>
    <col min="8454" max="8454" width="43.7109375" style="5" customWidth="1"/>
    <col min="8455" max="8455" width="22.85546875" style="5" customWidth="1"/>
    <col min="8456" max="8457" width="15.28515625" style="5" bestFit="1" customWidth="1"/>
    <col min="8458" max="8458" width="14" style="5" customWidth="1"/>
    <col min="8459" max="8459" width="10.7109375" style="5" customWidth="1"/>
    <col min="8460" max="8460" width="20.5703125" style="5" customWidth="1"/>
    <col min="8461" max="8461" width="22.85546875" style="5" customWidth="1"/>
    <col min="8462" max="8462" width="8.28515625" style="5" customWidth="1"/>
    <col min="8463" max="8705" width="11.42578125" style="5"/>
    <col min="8706" max="8706" width="6.7109375" style="5" bestFit="1" customWidth="1"/>
    <col min="8707" max="8707" width="6.85546875" style="5" customWidth="1"/>
    <col min="8708" max="8708" width="14.42578125" style="5" customWidth="1"/>
    <col min="8709" max="8709" width="37.140625" style="5" customWidth="1"/>
    <col min="8710" max="8710" width="43.7109375" style="5" customWidth="1"/>
    <col min="8711" max="8711" width="22.85546875" style="5" customWidth="1"/>
    <col min="8712" max="8713" width="15.28515625" style="5" bestFit="1" customWidth="1"/>
    <col min="8714" max="8714" width="14" style="5" customWidth="1"/>
    <col min="8715" max="8715" width="10.7109375" style="5" customWidth="1"/>
    <col min="8716" max="8716" width="20.5703125" style="5" customWidth="1"/>
    <col min="8717" max="8717" width="22.85546875" style="5" customWidth="1"/>
    <col min="8718" max="8718" width="8.28515625" style="5" customWidth="1"/>
    <col min="8719" max="8961" width="11.42578125" style="5"/>
    <col min="8962" max="8962" width="6.7109375" style="5" bestFit="1" customWidth="1"/>
    <col min="8963" max="8963" width="6.85546875" style="5" customWidth="1"/>
    <col min="8964" max="8964" width="14.42578125" style="5" customWidth="1"/>
    <col min="8965" max="8965" width="37.140625" style="5" customWidth="1"/>
    <col min="8966" max="8966" width="43.7109375" style="5" customWidth="1"/>
    <col min="8967" max="8967" width="22.85546875" style="5" customWidth="1"/>
    <col min="8968" max="8969" width="15.28515625" style="5" bestFit="1" customWidth="1"/>
    <col min="8970" max="8970" width="14" style="5" customWidth="1"/>
    <col min="8971" max="8971" width="10.7109375" style="5" customWidth="1"/>
    <col min="8972" max="8972" width="20.5703125" style="5" customWidth="1"/>
    <col min="8973" max="8973" width="22.85546875" style="5" customWidth="1"/>
    <col min="8974" max="8974" width="8.28515625" style="5" customWidth="1"/>
    <col min="8975" max="9217" width="11.42578125" style="5"/>
    <col min="9218" max="9218" width="6.7109375" style="5" bestFit="1" customWidth="1"/>
    <col min="9219" max="9219" width="6.85546875" style="5" customWidth="1"/>
    <col min="9220" max="9220" width="14.42578125" style="5" customWidth="1"/>
    <col min="9221" max="9221" width="37.140625" style="5" customWidth="1"/>
    <col min="9222" max="9222" width="43.7109375" style="5" customWidth="1"/>
    <col min="9223" max="9223" width="22.85546875" style="5" customWidth="1"/>
    <col min="9224" max="9225" width="15.28515625" style="5" bestFit="1" customWidth="1"/>
    <col min="9226" max="9226" width="14" style="5" customWidth="1"/>
    <col min="9227" max="9227" width="10.7109375" style="5" customWidth="1"/>
    <col min="9228" max="9228" width="20.5703125" style="5" customWidth="1"/>
    <col min="9229" max="9229" width="22.85546875" style="5" customWidth="1"/>
    <col min="9230" max="9230" width="8.28515625" style="5" customWidth="1"/>
    <col min="9231" max="9473" width="11.42578125" style="5"/>
    <col min="9474" max="9474" width="6.7109375" style="5" bestFit="1" customWidth="1"/>
    <col min="9475" max="9475" width="6.85546875" style="5" customWidth="1"/>
    <col min="9476" max="9476" width="14.42578125" style="5" customWidth="1"/>
    <col min="9477" max="9477" width="37.140625" style="5" customWidth="1"/>
    <col min="9478" max="9478" width="43.7109375" style="5" customWidth="1"/>
    <col min="9479" max="9479" width="22.85546875" style="5" customWidth="1"/>
    <col min="9480" max="9481" width="15.28515625" style="5" bestFit="1" customWidth="1"/>
    <col min="9482" max="9482" width="14" style="5" customWidth="1"/>
    <col min="9483" max="9483" width="10.7109375" style="5" customWidth="1"/>
    <col min="9484" max="9484" width="20.5703125" style="5" customWidth="1"/>
    <col min="9485" max="9485" width="22.85546875" style="5" customWidth="1"/>
    <col min="9486" max="9486" width="8.28515625" style="5" customWidth="1"/>
    <col min="9487" max="9729" width="11.42578125" style="5"/>
    <col min="9730" max="9730" width="6.7109375" style="5" bestFit="1" customWidth="1"/>
    <col min="9731" max="9731" width="6.85546875" style="5" customWidth="1"/>
    <col min="9732" max="9732" width="14.42578125" style="5" customWidth="1"/>
    <col min="9733" max="9733" width="37.140625" style="5" customWidth="1"/>
    <col min="9734" max="9734" width="43.7109375" style="5" customWidth="1"/>
    <col min="9735" max="9735" width="22.85546875" style="5" customWidth="1"/>
    <col min="9736" max="9737" width="15.28515625" style="5" bestFit="1" customWidth="1"/>
    <col min="9738" max="9738" width="14" style="5" customWidth="1"/>
    <col min="9739" max="9739" width="10.7109375" style="5" customWidth="1"/>
    <col min="9740" max="9740" width="20.5703125" style="5" customWidth="1"/>
    <col min="9741" max="9741" width="22.85546875" style="5" customWidth="1"/>
    <col min="9742" max="9742" width="8.28515625" style="5" customWidth="1"/>
    <col min="9743" max="9985" width="11.42578125" style="5"/>
    <col min="9986" max="9986" width="6.7109375" style="5" bestFit="1" customWidth="1"/>
    <col min="9987" max="9987" width="6.85546875" style="5" customWidth="1"/>
    <col min="9988" max="9988" width="14.42578125" style="5" customWidth="1"/>
    <col min="9989" max="9989" width="37.140625" style="5" customWidth="1"/>
    <col min="9990" max="9990" width="43.7109375" style="5" customWidth="1"/>
    <col min="9991" max="9991" width="22.85546875" style="5" customWidth="1"/>
    <col min="9992" max="9993" width="15.28515625" style="5" bestFit="1" customWidth="1"/>
    <col min="9994" max="9994" width="14" style="5" customWidth="1"/>
    <col min="9995" max="9995" width="10.7109375" style="5" customWidth="1"/>
    <col min="9996" max="9996" width="20.5703125" style="5" customWidth="1"/>
    <col min="9997" max="9997" width="22.85546875" style="5" customWidth="1"/>
    <col min="9998" max="9998" width="8.28515625" style="5" customWidth="1"/>
    <col min="9999" max="10241" width="11.42578125" style="5"/>
    <col min="10242" max="10242" width="6.7109375" style="5" bestFit="1" customWidth="1"/>
    <col min="10243" max="10243" width="6.85546875" style="5" customWidth="1"/>
    <col min="10244" max="10244" width="14.42578125" style="5" customWidth="1"/>
    <col min="10245" max="10245" width="37.140625" style="5" customWidth="1"/>
    <col min="10246" max="10246" width="43.7109375" style="5" customWidth="1"/>
    <col min="10247" max="10247" width="22.85546875" style="5" customWidth="1"/>
    <col min="10248" max="10249" width="15.28515625" style="5" bestFit="1" customWidth="1"/>
    <col min="10250" max="10250" width="14" style="5" customWidth="1"/>
    <col min="10251" max="10251" width="10.7109375" style="5" customWidth="1"/>
    <col min="10252" max="10252" width="20.5703125" style="5" customWidth="1"/>
    <col min="10253" max="10253" width="22.85546875" style="5" customWidth="1"/>
    <col min="10254" max="10254" width="8.28515625" style="5" customWidth="1"/>
    <col min="10255" max="10497" width="11.42578125" style="5"/>
    <col min="10498" max="10498" width="6.7109375" style="5" bestFit="1" customWidth="1"/>
    <col min="10499" max="10499" width="6.85546875" style="5" customWidth="1"/>
    <col min="10500" max="10500" width="14.42578125" style="5" customWidth="1"/>
    <col min="10501" max="10501" width="37.140625" style="5" customWidth="1"/>
    <col min="10502" max="10502" width="43.7109375" style="5" customWidth="1"/>
    <col min="10503" max="10503" width="22.85546875" style="5" customWidth="1"/>
    <col min="10504" max="10505" width="15.28515625" style="5" bestFit="1" customWidth="1"/>
    <col min="10506" max="10506" width="14" style="5" customWidth="1"/>
    <col min="10507" max="10507" width="10.7109375" style="5" customWidth="1"/>
    <col min="10508" max="10508" width="20.5703125" style="5" customWidth="1"/>
    <col min="10509" max="10509" width="22.85546875" style="5" customWidth="1"/>
    <col min="10510" max="10510" width="8.28515625" style="5" customWidth="1"/>
    <col min="10511" max="10753" width="11.42578125" style="5"/>
    <col min="10754" max="10754" width="6.7109375" style="5" bestFit="1" customWidth="1"/>
    <col min="10755" max="10755" width="6.85546875" style="5" customWidth="1"/>
    <col min="10756" max="10756" width="14.42578125" style="5" customWidth="1"/>
    <col min="10757" max="10757" width="37.140625" style="5" customWidth="1"/>
    <col min="10758" max="10758" width="43.7109375" style="5" customWidth="1"/>
    <col min="10759" max="10759" width="22.85546875" style="5" customWidth="1"/>
    <col min="10760" max="10761" width="15.28515625" style="5" bestFit="1" customWidth="1"/>
    <col min="10762" max="10762" width="14" style="5" customWidth="1"/>
    <col min="10763" max="10763" width="10.7109375" style="5" customWidth="1"/>
    <col min="10764" max="10764" width="20.5703125" style="5" customWidth="1"/>
    <col min="10765" max="10765" width="22.85546875" style="5" customWidth="1"/>
    <col min="10766" max="10766" width="8.28515625" style="5" customWidth="1"/>
    <col min="10767" max="11009" width="11.42578125" style="5"/>
    <col min="11010" max="11010" width="6.7109375" style="5" bestFit="1" customWidth="1"/>
    <col min="11011" max="11011" width="6.85546875" style="5" customWidth="1"/>
    <col min="11012" max="11012" width="14.42578125" style="5" customWidth="1"/>
    <col min="11013" max="11013" width="37.140625" style="5" customWidth="1"/>
    <col min="11014" max="11014" width="43.7109375" style="5" customWidth="1"/>
    <col min="11015" max="11015" width="22.85546875" style="5" customWidth="1"/>
    <col min="11016" max="11017" width="15.28515625" style="5" bestFit="1" customWidth="1"/>
    <col min="11018" max="11018" width="14" style="5" customWidth="1"/>
    <col min="11019" max="11019" width="10.7109375" style="5" customWidth="1"/>
    <col min="11020" max="11020" width="20.5703125" style="5" customWidth="1"/>
    <col min="11021" max="11021" width="22.85546875" style="5" customWidth="1"/>
    <col min="11022" max="11022" width="8.28515625" style="5" customWidth="1"/>
    <col min="11023" max="11265" width="11.42578125" style="5"/>
    <col min="11266" max="11266" width="6.7109375" style="5" bestFit="1" customWidth="1"/>
    <col min="11267" max="11267" width="6.85546875" style="5" customWidth="1"/>
    <col min="11268" max="11268" width="14.42578125" style="5" customWidth="1"/>
    <col min="11269" max="11269" width="37.140625" style="5" customWidth="1"/>
    <col min="11270" max="11270" width="43.7109375" style="5" customWidth="1"/>
    <col min="11271" max="11271" width="22.85546875" style="5" customWidth="1"/>
    <col min="11272" max="11273" width="15.28515625" style="5" bestFit="1" customWidth="1"/>
    <col min="11274" max="11274" width="14" style="5" customWidth="1"/>
    <col min="11275" max="11275" width="10.7109375" style="5" customWidth="1"/>
    <col min="11276" max="11276" width="20.5703125" style="5" customWidth="1"/>
    <col min="11277" max="11277" width="22.85546875" style="5" customWidth="1"/>
    <col min="11278" max="11278" width="8.28515625" style="5" customWidth="1"/>
    <col min="11279" max="11521" width="11.42578125" style="5"/>
    <col min="11522" max="11522" width="6.7109375" style="5" bestFit="1" customWidth="1"/>
    <col min="11523" max="11523" width="6.85546875" style="5" customWidth="1"/>
    <col min="11524" max="11524" width="14.42578125" style="5" customWidth="1"/>
    <col min="11525" max="11525" width="37.140625" style="5" customWidth="1"/>
    <col min="11526" max="11526" width="43.7109375" style="5" customWidth="1"/>
    <col min="11527" max="11527" width="22.85546875" style="5" customWidth="1"/>
    <col min="11528" max="11529" width="15.28515625" style="5" bestFit="1" customWidth="1"/>
    <col min="11530" max="11530" width="14" style="5" customWidth="1"/>
    <col min="11531" max="11531" width="10.7109375" style="5" customWidth="1"/>
    <col min="11532" max="11532" width="20.5703125" style="5" customWidth="1"/>
    <col min="11533" max="11533" width="22.85546875" style="5" customWidth="1"/>
    <col min="11534" max="11534" width="8.28515625" style="5" customWidth="1"/>
    <col min="11535" max="11777" width="11.42578125" style="5"/>
    <col min="11778" max="11778" width="6.7109375" style="5" bestFit="1" customWidth="1"/>
    <col min="11779" max="11779" width="6.85546875" style="5" customWidth="1"/>
    <col min="11780" max="11780" width="14.42578125" style="5" customWidth="1"/>
    <col min="11781" max="11781" width="37.140625" style="5" customWidth="1"/>
    <col min="11782" max="11782" width="43.7109375" style="5" customWidth="1"/>
    <col min="11783" max="11783" width="22.85546875" style="5" customWidth="1"/>
    <col min="11784" max="11785" width="15.28515625" style="5" bestFit="1" customWidth="1"/>
    <col min="11786" max="11786" width="14" style="5" customWidth="1"/>
    <col min="11787" max="11787" width="10.7109375" style="5" customWidth="1"/>
    <col min="11788" max="11788" width="20.5703125" style="5" customWidth="1"/>
    <col min="11789" max="11789" width="22.85546875" style="5" customWidth="1"/>
    <col min="11790" max="11790" width="8.28515625" style="5" customWidth="1"/>
    <col min="11791" max="12033" width="11.42578125" style="5"/>
    <col min="12034" max="12034" width="6.7109375" style="5" bestFit="1" customWidth="1"/>
    <col min="12035" max="12035" width="6.85546875" style="5" customWidth="1"/>
    <col min="12036" max="12036" width="14.42578125" style="5" customWidth="1"/>
    <col min="12037" max="12037" width="37.140625" style="5" customWidth="1"/>
    <col min="12038" max="12038" width="43.7109375" style="5" customWidth="1"/>
    <col min="12039" max="12039" width="22.85546875" style="5" customWidth="1"/>
    <col min="12040" max="12041" width="15.28515625" style="5" bestFit="1" customWidth="1"/>
    <col min="12042" max="12042" width="14" style="5" customWidth="1"/>
    <col min="12043" max="12043" width="10.7109375" style="5" customWidth="1"/>
    <col min="12044" max="12044" width="20.5703125" style="5" customWidth="1"/>
    <col min="12045" max="12045" width="22.85546875" style="5" customWidth="1"/>
    <col min="12046" max="12046" width="8.28515625" style="5" customWidth="1"/>
    <col min="12047" max="12289" width="11.42578125" style="5"/>
    <col min="12290" max="12290" width="6.7109375" style="5" bestFit="1" customWidth="1"/>
    <col min="12291" max="12291" width="6.85546875" style="5" customWidth="1"/>
    <col min="12292" max="12292" width="14.42578125" style="5" customWidth="1"/>
    <col min="12293" max="12293" width="37.140625" style="5" customWidth="1"/>
    <col min="12294" max="12294" width="43.7109375" style="5" customWidth="1"/>
    <col min="12295" max="12295" width="22.85546875" style="5" customWidth="1"/>
    <col min="12296" max="12297" width="15.28515625" style="5" bestFit="1" customWidth="1"/>
    <col min="12298" max="12298" width="14" style="5" customWidth="1"/>
    <col min="12299" max="12299" width="10.7109375" style="5" customWidth="1"/>
    <col min="12300" max="12300" width="20.5703125" style="5" customWidth="1"/>
    <col min="12301" max="12301" width="22.85546875" style="5" customWidth="1"/>
    <col min="12302" max="12302" width="8.28515625" style="5" customWidth="1"/>
    <col min="12303" max="12545" width="11.42578125" style="5"/>
    <col min="12546" max="12546" width="6.7109375" style="5" bestFit="1" customWidth="1"/>
    <col min="12547" max="12547" width="6.85546875" style="5" customWidth="1"/>
    <col min="12548" max="12548" width="14.42578125" style="5" customWidth="1"/>
    <col min="12549" max="12549" width="37.140625" style="5" customWidth="1"/>
    <col min="12550" max="12550" width="43.7109375" style="5" customWidth="1"/>
    <col min="12551" max="12551" width="22.85546875" style="5" customWidth="1"/>
    <col min="12552" max="12553" width="15.28515625" style="5" bestFit="1" customWidth="1"/>
    <col min="12554" max="12554" width="14" style="5" customWidth="1"/>
    <col min="12555" max="12555" width="10.7109375" style="5" customWidth="1"/>
    <col min="12556" max="12556" width="20.5703125" style="5" customWidth="1"/>
    <col min="12557" max="12557" width="22.85546875" style="5" customWidth="1"/>
    <col min="12558" max="12558" width="8.28515625" style="5" customWidth="1"/>
    <col min="12559" max="12801" width="11.42578125" style="5"/>
    <col min="12802" max="12802" width="6.7109375" style="5" bestFit="1" customWidth="1"/>
    <col min="12803" max="12803" width="6.85546875" style="5" customWidth="1"/>
    <col min="12804" max="12804" width="14.42578125" style="5" customWidth="1"/>
    <col min="12805" max="12805" width="37.140625" style="5" customWidth="1"/>
    <col min="12806" max="12806" width="43.7109375" style="5" customWidth="1"/>
    <col min="12807" max="12807" width="22.85546875" style="5" customWidth="1"/>
    <col min="12808" max="12809" width="15.28515625" style="5" bestFit="1" customWidth="1"/>
    <col min="12810" max="12810" width="14" style="5" customWidth="1"/>
    <col min="12811" max="12811" width="10.7109375" style="5" customWidth="1"/>
    <col min="12812" max="12812" width="20.5703125" style="5" customWidth="1"/>
    <col min="12813" max="12813" width="22.85546875" style="5" customWidth="1"/>
    <col min="12814" max="12814" width="8.28515625" style="5" customWidth="1"/>
    <col min="12815" max="13057" width="11.42578125" style="5"/>
    <col min="13058" max="13058" width="6.7109375" style="5" bestFit="1" customWidth="1"/>
    <col min="13059" max="13059" width="6.85546875" style="5" customWidth="1"/>
    <col min="13060" max="13060" width="14.42578125" style="5" customWidth="1"/>
    <col min="13061" max="13061" width="37.140625" style="5" customWidth="1"/>
    <col min="13062" max="13062" width="43.7109375" style="5" customWidth="1"/>
    <col min="13063" max="13063" width="22.85546875" style="5" customWidth="1"/>
    <col min="13064" max="13065" width="15.28515625" style="5" bestFit="1" customWidth="1"/>
    <col min="13066" max="13066" width="14" style="5" customWidth="1"/>
    <col min="13067" max="13067" width="10.7109375" style="5" customWidth="1"/>
    <col min="13068" max="13068" width="20.5703125" style="5" customWidth="1"/>
    <col min="13069" max="13069" width="22.85546875" style="5" customWidth="1"/>
    <col min="13070" max="13070" width="8.28515625" style="5" customWidth="1"/>
    <col min="13071" max="13313" width="11.42578125" style="5"/>
    <col min="13314" max="13314" width="6.7109375" style="5" bestFit="1" customWidth="1"/>
    <col min="13315" max="13315" width="6.85546875" style="5" customWidth="1"/>
    <col min="13316" max="13316" width="14.42578125" style="5" customWidth="1"/>
    <col min="13317" max="13317" width="37.140625" style="5" customWidth="1"/>
    <col min="13318" max="13318" width="43.7109375" style="5" customWidth="1"/>
    <col min="13319" max="13319" width="22.85546875" style="5" customWidth="1"/>
    <col min="13320" max="13321" width="15.28515625" style="5" bestFit="1" customWidth="1"/>
    <col min="13322" max="13322" width="14" style="5" customWidth="1"/>
    <col min="13323" max="13323" width="10.7109375" style="5" customWidth="1"/>
    <col min="13324" max="13324" width="20.5703125" style="5" customWidth="1"/>
    <col min="13325" max="13325" width="22.85546875" style="5" customWidth="1"/>
    <col min="13326" max="13326" width="8.28515625" style="5" customWidth="1"/>
    <col min="13327" max="13569" width="11.42578125" style="5"/>
    <col min="13570" max="13570" width="6.7109375" style="5" bestFit="1" customWidth="1"/>
    <col min="13571" max="13571" width="6.85546875" style="5" customWidth="1"/>
    <col min="13572" max="13572" width="14.42578125" style="5" customWidth="1"/>
    <col min="13573" max="13573" width="37.140625" style="5" customWidth="1"/>
    <col min="13574" max="13574" width="43.7109375" style="5" customWidth="1"/>
    <col min="13575" max="13575" width="22.85546875" style="5" customWidth="1"/>
    <col min="13576" max="13577" width="15.28515625" style="5" bestFit="1" customWidth="1"/>
    <col min="13578" max="13578" width="14" style="5" customWidth="1"/>
    <col min="13579" max="13579" width="10.7109375" style="5" customWidth="1"/>
    <col min="13580" max="13580" width="20.5703125" style="5" customWidth="1"/>
    <col min="13581" max="13581" width="22.85546875" style="5" customWidth="1"/>
    <col min="13582" max="13582" width="8.28515625" style="5" customWidth="1"/>
    <col min="13583" max="13825" width="11.42578125" style="5"/>
    <col min="13826" max="13826" width="6.7109375" style="5" bestFit="1" customWidth="1"/>
    <col min="13827" max="13827" width="6.85546875" style="5" customWidth="1"/>
    <col min="13828" max="13828" width="14.42578125" style="5" customWidth="1"/>
    <col min="13829" max="13829" width="37.140625" style="5" customWidth="1"/>
    <col min="13830" max="13830" width="43.7109375" style="5" customWidth="1"/>
    <col min="13831" max="13831" width="22.85546875" style="5" customWidth="1"/>
    <col min="13832" max="13833" width="15.28515625" style="5" bestFit="1" customWidth="1"/>
    <col min="13834" max="13834" width="14" style="5" customWidth="1"/>
    <col min="13835" max="13835" width="10.7109375" style="5" customWidth="1"/>
    <col min="13836" max="13836" width="20.5703125" style="5" customWidth="1"/>
    <col min="13837" max="13837" width="22.85546875" style="5" customWidth="1"/>
    <col min="13838" max="13838" width="8.28515625" style="5" customWidth="1"/>
    <col min="13839" max="14081" width="11.42578125" style="5"/>
    <col min="14082" max="14082" width="6.7109375" style="5" bestFit="1" customWidth="1"/>
    <col min="14083" max="14083" width="6.85546875" style="5" customWidth="1"/>
    <col min="14084" max="14084" width="14.42578125" style="5" customWidth="1"/>
    <col min="14085" max="14085" width="37.140625" style="5" customWidth="1"/>
    <col min="14086" max="14086" width="43.7109375" style="5" customWidth="1"/>
    <col min="14087" max="14087" width="22.85546875" style="5" customWidth="1"/>
    <col min="14088" max="14089" width="15.28515625" style="5" bestFit="1" customWidth="1"/>
    <col min="14090" max="14090" width="14" style="5" customWidth="1"/>
    <col min="14091" max="14091" width="10.7109375" style="5" customWidth="1"/>
    <col min="14092" max="14092" width="20.5703125" style="5" customWidth="1"/>
    <col min="14093" max="14093" width="22.85546875" style="5" customWidth="1"/>
    <col min="14094" max="14094" width="8.28515625" style="5" customWidth="1"/>
    <col min="14095" max="14337" width="11.42578125" style="5"/>
    <col min="14338" max="14338" width="6.7109375" style="5" bestFit="1" customWidth="1"/>
    <col min="14339" max="14339" width="6.85546875" style="5" customWidth="1"/>
    <col min="14340" max="14340" width="14.42578125" style="5" customWidth="1"/>
    <col min="14341" max="14341" width="37.140625" style="5" customWidth="1"/>
    <col min="14342" max="14342" width="43.7109375" style="5" customWidth="1"/>
    <col min="14343" max="14343" width="22.85546875" style="5" customWidth="1"/>
    <col min="14344" max="14345" width="15.28515625" style="5" bestFit="1" customWidth="1"/>
    <col min="14346" max="14346" width="14" style="5" customWidth="1"/>
    <col min="14347" max="14347" width="10.7109375" style="5" customWidth="1"/>
    <col min="14348" max="14348" width="20.5703125" style="5" customWidth="1"/>
    <col min="14349" max="14349" width="22.85546875" style="5" customWidth="1"/>
    <col min="14350" max="14350" width="8.28515625" style="5" customWidth="1"/>
    <col min="14351" max="14593" width="11.42578125" style="5"/>
    <col min="14594" max="14594" width="6.7109375" style="5" bestFit="1" customWidth="1"/>
    <col min="14595" max="14595" width="6.85546875" style="5" customWidth="1"/>
    <col min="14596" max="14596" width="14.42578125" style="5" customWidth="1"/>
    <col min="14597" max="14597" width="37.140625" style="5" customWidth="1"/>
    <col min="14598" max="14598" width="43.7109375" style="5" customWidth="1"/>
    <col min="14599" max="14599" width="22.85546875" style="5" customWidth="1"/>
    <col min="14600" max="14601" width="15.28515625" style="5" bestFit="1" customWidth="1"/>
    <col min="14602" max="14602" width="14" style="5" customWidth="1"/>
    <col min="14603" max="14603" width="10.7109375" style="5" customWidth="1"/>
    <col min="14604" max="14604" width="20.5703125" style="5" customWidth="1"/>
    <col min="14605" max="14605" width="22.85546875" style="5" customWidth="1"/>
    <col min="14606" max="14606" width="8.28515625" style="5" customWidth="1"/>
    <col min="14607" max="14849" width="11.42578125" style="5"/>
    <col min="14850" max="14850" width="6.7109375" style="5" bestFit="1" customWidth="1"/>
    <col min="14851" max="14851" width="6.85546875" style="5" customWidth="1"/>
    <col min="14852" max="14852" width="14.42578125" style="5" customWidth="1"/>
    <col min="14853" max="14853" width="37.140625" style="5" customWidth="1"/>
    <col min="14854" max="14854" width="43.7109375" style="5" customWidth="1"/>
    <col min="14855" max="14855" width="22.85546875" style="5" customWidth="1"/>
    <col min="14856" max="14857" width="15.28515625" style="5" bestFit="1" customWidth="1"/>
    <col min="14858" max="14858" width="14" style="5" customWidth="1"/>
    <col min="14859" max="14859" width="10.7109375" style="5" customWidth="1"/>
    <col min="14860" max="14860" width="20.5703125" style="5" customWidth="1"/>
    <col min="14861" max="14861" width="22.85546875" style="5" customWidth="1"/>
    <col min="14862" max="14862" width="8.28515625" style="5" customWidth="1"/>
    <col min="14863" max="15105" width="11.42578125" style="5"/>
    <col min="15106" max="15106" width="6.7109375" style="5" bestFit="1" customWidth="1"/>
    <col min="15107" max="15107" width="6.85546875" style="5" customWidth="1"/>
    <col min="15108" max="15108" width="14.42578125" style="5" customWidth="1"/>
    <col min="15109" max="15109" width="37.140625" style="5" customWidth="1"/>
    <col min="15110" max="15110" width="43.7109375" style="5" customWidth="1"/>
    <col min="15111" max="15111" width="22.85546875" style="5" customWidth="1"/>
    <col min="15112" max="15113" width="15.28515625" style="5" bestFit="1" customWidth="1"/>
    <col min="15114" max="15114" width="14" style="5" customWidth="1"/>
    <col min="15115" max="15115" width="10.7109375" style="5" customWidth="1"/>
    <col min="15116" max="15116" width="20.5703125" style="5" customWidth="1"/>
    <col min="15117" max="15117" width="22.85546875" style="5" customWidth="1"/>
    <col min="15118" max="15118" width="8.28515625" style="5" customWidth="1"/>
    <col min="15119" max="15361" width="11.42578125" style="5"/>
    <col min="15362" max="15362" width="6.7109375" style="5" bestFit="1" customWidth="1"/>
    <col min="15363" max="15363" width="6.85546875" style="5" customWidth="1"/>
    <col min="15364" max="15364" width="14.42578125" style="5" customWidth="1"/>
    <col min="15365" max="15365" width="37.140625" style="5" customWidth="1"/>
    <col min="15366" max="15366" width="43.7109375" style="5" customWidth="1"/>
    <col min="15367" max="15367" width="22.85546875" style="5" customWidth="1"/>
    <col min="15368" max="15369" width="15.28515625" style="5" bestFit="1" customWidth="1"/>
    <col min="15370" max="15370" width="14" style="5" customWidth="1"/>
    <col min="15371" max="15371" width="10.7109375" style="5" customWidth="1"/>
    <col min="15372" max="15372" width="20.5703125" style="5" customWidth="1"/>
    <col min="15373" max="15373" width="22.85546875" style="5" customWidth="1"/>
    <col min="15374" max="15374" width="8.28515625" style="5" customWidth="1"/>
    <col min="15375" max="15617" width="11.42578125" style="5"/>
    <col min="15618" max="15618" width="6.7109375" style="5" bestFit="1" customWidth="1"/>
    <col min="15619" max="15619" width="6.85546875" style="5" customWidth="1"/>
    <col min="15620" max="15620" width="14.42578125" style="5" customWidth="1"/>
    <col min="15621" max="15621" width="37.140625" style="5" customWidth="1"/>
    <col min="15622" max="15622" width="43.7109375" style="5" customWidth="1"/>
    <col min="15623" max="15623" width="22.85546875" style="5" customWidth="1"/>
    <col min="15624" max="15625" width="15.28515625" style="5" bestFit="1" customWidth="1"/>
    <col min="15626" max="15626" width="14" style="5" customWidth="1"/>
    <col min="15627" max="15627" width="10.7109375" style="5" customWidth="1"/>
    <col min="15628" max="15628" width="20.5703125" style="5" customWidth="1"/>
    <col min="15629" max="15629" width="22.85546875" style="5" customWidth="1"/>
    <col min="15630" max="15630" width="8.28515625" style="5" customWidth="1"/>
    <col min="15631" max="15873" width="11.42578125" style="5"/>
    <col min="15874" max="15874" width="6.7109375" style="5" bestFit="1" customWidth="1"/>
    <col min="15875" max="15875" width="6.85546875" style="5" customWidth="1"/>
    <col min="15876" max="15876" width="14.42578125" style="5" customWidth="1"/>
    <col min="15877" max="15877" width="37.140625" style="5" customWidth="1"/>
    <col min="15878" max="15878" width="43.7109375" style="5" customWidth="1"/>
    <col min="15879" max="15879" width="22.85546875" style="5" customWidth="1"/>
    <col min="15880" max="15881" width="15.28515625" style="5" bestFit="1" customWidth="1"/>
    <col min="15882" max="15882" width="14" style="5" customWidth="1"/>
    <col min="15883" max="15883" width="10.7109375" style="5" customWidth="1"/>
    <col min="15884" max="15884" width="20.5703125" style="5" customWidth="1"/>
    <col min="15885" max="15885" width="22.85546875" style="5" customWidth="1"/>
    <col min="15886" max="15886" width="8.28515625" style="5" customWidth="1"/>
    <col min="15887" max="16129" width="11.42578125" style="5"/>
    <col min="16130" max="16130" width="6.7109375" style="5" bestFit="1" customWidth="1"/>
    <col min="16131" max="16131" width="6.85546875" style="5" customWidth="1"/>
    <col min="16132" max="16132" width="14.42578125" style="5" customWidth="1"/>
    <col min="16133" max="16133" width="37.140625" style="5" customWidth="1"/>
    <col min="16134" max="16134" width="43.7109375" style="5" customWidth="1"/>
    <col min="16135" max="16135" width="22.85546875" style="5" customWidth="1"/>
    <col min="16136" max="16137" width="15.28515625" style="5" bestFit="1" customWidth="1"/>
    <col min="16138" max="16138" width="14" style="5" customWidth="1"/>
    <col min="16139" max="16139" width="10.7109375" style="5" customWidth="1"/>
    <col min="16140" max="16140" width="20.5703125" style="5" customWidth="1"/>
    <col min="16141" max="16141" width="22.85546875" style="5" customWidth="1"/>
    <col min="16142" max="16142" width="8.28515625" style="5" customWidth="1"/>
    <col min="16143" max="16384" width="11.42578125" style="5"/>
  </cols>
  <sheetData>
    <row r="1" spans="1:16" s="3" customFormat="1" ht="22.9" customHeight="1" x14ac:dyDescent="0.3">
      <c r="A1" s="145"/>
      <c r="B1" s="146"/>
      <c r="C1" s="18" t="s">
        <v>38</v>
      </c>
      <c r="D1" s="5" t="str">
        <f>'Soll_Ist Vergleich'!C1</f>
        <v>Wohnungsamt</v>
      </c>
      <c r="E1" s="5"/>
      <c r="F1" s="27"/>
      <c r="G1" s="28"/>
      <c r="H1" s="27"/>
      <c r="L1" s="12"/>
      <c r="M1" s="12"/>
      <c r="N1" s="29"/>
      <c r="P1" s="29"/>
    </row>
    <row r="2" spans="1:16" ht="22.15" customHeight="1" x14ac:dyDescent="0.25">
      <c r="A2" s="145"/>
      <c r="B2" s="146"/>
      <c r="C2" s="18" t="s">
        <v>39</v>
      </c>
      <c r="D2" s="5">
        <f>'Soll_Ist Vergleich'!C2</f>
        <v>0</v>
      </c>
      <c r="F2" s="32"/>
      <c r="G2" s="33"/>
      <c r="H2" s="32"/>
      <c r="N2" s="29"/>
      <c r="P2" s="29"/>
    </row>
    <row r="3" spans="1:16" ht="21" customHeight="1" x14ac:dyDescent="0.3">
      <c r="A3" s="276" t="s">
        <v>40</v>
      </c>
      <c r="B3" s="276"/>
      <c r="C3" s="276"/>
      <c r="D3" s="98">
        <f>'Soll_Ist Vergleich'!C3</f>
        <v>0</v>
      </c>
      <c r="E3" s="26"/>
      <c r="F3" s="147"/>
      <c r="G3" s="148"/>
      <c r="H3" s="147"/>
      <c r="I3" s="277" t="s">
        <v>41</v>
      </c>
      <c r="J3" s="277"/>
      <c r="K3" s="277"/>
      <c r="N3" s="6"/>
      <c r="P3" s="6"/>
    </row>
    <row r="4" spans="1:16" ht="22.9" customHeight="1" x14ac:dyDescent="0.25">
      <c r="A4" s="276" t="s">
        <v>42</v>
      </c>
      <c r="B4" s="276"/>
      <c r="C4" s="276"/>
      <c r="D4" s="98">
        <f>'Soll_Ist Vergleich'!C4</f>
        <v>0</v>
      </c>
      <c r="E4" s="34"/>
      <c r="F4" s="149"/>
      <c r="G4" s="148"/>
      <c r="H4" s="149"/>
      <c r="I4" s="278" t="s">
        <v>43</v>
      </c>
      <c r="J4" s="278"/>
      <c r="K4" s="278"/>
      <c r="N4" s="6"/>
      <c r="P4" s="6"/>
    </row>
    <row r="5" spans="1:16" ht="21" customHeight="1" x14ac:dyDescent="0.25">
      <c r="A5" s="276" t="s">
        <v>44</v>
      </c>
      <c r="B5" s="276"/>
      <c r="C5" s="276"/>
      <c r="D5" s="35">
        <f>'Soll_Ist Vergleich'!C5</f>
        <v>0</v>
      </c>
      <c r="E5" s="35"/>
      <c r="F5" s="150"/>
      <c r="G5" s="150"/>
      <c r="H5" s="150"/>
      <c r="I5" s="278"/>
      <c r="J5" s="278"/>
      <c r="K5" s="278"/>
      <c r="N5" s="6"/>
      <c r="P5" s="6"/>
    </row>
    <row r="6" spans="1:16" ht="40.5" customHeight="1" thickBot="1" x14ac:dyDescent="0.3">
      <c r="A6" s="279" t="s">
        <v>45</v>
      </c>
      <c r="B6" s="279"/>
      <c r="C6" s="279"/>
      <c r="D6" s="151"/>
      <c r="E6" s="152" t="s">
        <v>46</v>
      </c>
      <c r="F6" s="152"/>
      <c r="G6" s="153"/>
      <c r="I6" s="278"/>
      <c r="J6" s="278"/>
      <c r="K6" s="278"/>
      <c r="L6" s="154"/>
      <c r="M6" s="154"/>
      <c r="N6" s="6"/>
      <c r="P6" s="6"/>
    </row>
    <row r="7" spans="1:16" ht="30" x14ac:dyDescent="0.25">
      <c r="A7" s="155"/>
      <c r="B7" s="156"/>
      <c r="C7" s="157"/>
      <c r="D7" s="158"/>
      <c r="E7" s="159"/>
      <c r="F7" s="159"/>
      <c r="G7" s="160" t="s">
        <v>47</v>
      </c>
      <c r="H7" s="161" t="s">
        <v>47</v>
      </c>
      <c r="I7" s="273" t="s">
        <v>48</v>
      </c>
      <c r="J7" s="274"/>
      <c r="K7" s="275"/>
      <c r="P7" s="6"/>
    </row>
    <row r="8" spans="1:16" x14ac:dyDescent="0.25">
      <c r="A8" s="162"/>
      <c r="B8" s="163"/>
      <c r="C8" s="164" t="s">
        <v>49</v>
      </c>
      <c r="D8" s="165"/>
      <c r="E8" s="163"/>
      <c r="F8" s="165" t="s">
        <v>50</v>
      </c>
      <c r="G8" s="166" t="s">
        <v>51</v>
      </c>
      <c r="H8" s="167" t="s">
        <v>52</v>
      </c>
      <c r="I8" s="168" t="s">
        <v>53</v>
      </c>
      <c r="J8" s="163" t="s">
        <v>54</v>
      </c>
      <c r="K8" s="169"/>
      <c r="N8" s="6"/>
      <c r="P8" s="6"/>
    </row>
    <row r="9" spans="1:16" ht="30.75" customHeight="1" thickBot="1" x14ac:dyDescent="0.3">
      <c r="A9" s="170" t="s">
        <v>55</v>
      </c>
      <c r="B9" s="171" t="s">
        <v>1</v>
      </c>
      <c r="C9" s="172" t="s">
        <v>109</v>
      </c>
      <c r="D9" s="173" t="s">
        <v>56</v>
      </c>
      <c r="E9" s="171" t="s">
        <v>57</v>
      </c>
      <c r="F9" s="171" t="s">
        <v>58</v>
      </c>
      <c r="G9" s="174">
        <f>SUM(G10:G36)</f>
        <v>0</v>
      </c>
      <c r="H9" s="175">
        <f>SUM(H10:H29)</f>
        <v>0</v>
      </c>
      <c r="I9" s="176"/>
      <c r="J9" s="171"/>
      <c r="K9" s="177" t="s">
        <v>0</v>
      </c>
      <c r="L9" s="174" t="s">
        <v>97</v>
      </c>
      <c r="M9" s="178"/>
      <c r="N9" s="6"/>
      <c r="O9" s="179" t="s">
        <v>70</v>
      </c>
      <c r="P9" s="180" t="s">
        <v>71</v>
      </c>
    </row>
    <row r="10" spans="1:16" x14ac:dyDescent="0.25">
      <c r="A10" s="207">
        <v>1</v>
      </c>
      <c r="B10" s="8"/>
      <c r="C10" s="188"/>
      <c r="D10" s="189"/>
      <c r="E10" s="189"/>
      <c r="F10" s="189"/>
      <c r="G10" s="190"/>
      <c r="H10" s="9"/>
      <c r="I10" s="201"/>
      <c r="J10" s="202"/>
      <c r="K10" s="203"/>
      <c r="L10" s="189">
        <v>60</v>
      </c>
      <c r="M10" s="181"/>
      <c r="N10" s="116" t="s">
        <v>98</v>
      </c>
      <c r="O10" s="182">
        <f>SUMIF(B:B,"hon",G:G)</f>
        <v>0</v>
      </c>
      <c r="P10" s="182">
        <f>SUMIF(B:B,"hon",H:H)</f>
        <v>0</v>
      </c>
    </row>
    <row r="11" spans="1:16" x14ac:dyDescent="0.25">
      <c r="A11" s="207">
        <f>A10+1</f>
        <v>2</v>
      </c>
      <c r="B11" s="8"/>
      <c r="C11" s="188"/>
      <c r="D11" s="189"/>
      <c r="E11" s="189"/>
      <c r="F11" s="189"/>
      <c r="G11" s="190"/>
      <c r="H11" s="9"/>
      <c r="I11" s="201"/>
      <c r="J11" s="202"/>
      <c r="K11" s="203"/>
      <c r="L11" s="189">
        <v>59</v>
      </c>
      <c r="M11" s="181"/>
      <c r="N11" s="116" t="s">
        <v>99</v>
      </c>
      <c r="O11" s="182">
        <f>SUMIF(B:B,"sup",G:G)</f>
        <v>0</v>
      </c>
      <c r="P11" s="182">
        <f>SUMIF(B:B,"sup",H:H)</f>
        <v>0</v>
      </c>
    </row>
    <row r="12" spans="1:16" ht="15.75" thickBot="1" x14ac:dyDescent="0.3">
      <c r="A12" s="207">
        <f t="shared" ref="A12" si="0">A11+1</f>
        <v>3</v>
      </c>
      <c r="B12" s="8"/>
      <c r="C12" s="188"/>
      <c r="D12" s="189"/>
      <c r="E12" s="189"/>
      <c r="F12" s="189"/>
      <c r="G12" s="190"/>
      <c r="H12" s="9"/>
      <c r="I12" s="201"/>
      <c r="J12" s="202"/>
      <c r="K12" s="203"/>
      <c r="L12" s="189">
        <v>63</v>
      </c>
      <c r="M12" s="181"/>
      <c r="N12" s="116" t="s">
        <v>100</v>
      </c>
      <c r="O12" s="182">
        <f>SUMIF(B:B,"sonst",G:G)</f>
        <v>0</v>
      </c>
      <c r="P12" s="182">
        <f>SUMIF(B:B,"sonst",H:H)</f>
        <v>0</v>
      </c>
    </row>
    <row r="13" spans="1:16" ht="15.75" thickBot="1" x14ac:dyDescent="0.3">
      <c r="A13" s="207"/>
      <c r="B13" s="8"/>
      <c r="C13" s="188"/>
      <c r="D13" s="189"/>
      <c r="E13" s="189"/>
      <c r="F13" s="189"/>
      <c r="G13" s="190"/>
      <c r="H13" s="9"/>
      <c r="I13" s="201"/>
      <c r="J13" s="202"/>
      <c r="K13" s="203"/>
      <c r="L13" s="189"/>
      <c r="N13" s="183" t="s">
        <v>37</v>
      </c>
      <c r="O13" s="184">
        <f>SUM(O2:O12)</f>
        <v>0</v>
      </c>
      <c r="P13" s="185">
        <f>SUM(P2:P12)</f>
        <v>0</v>
      </c>
    </row>
    <row r="14" spans="1:16" x14ac:dyDescent="0.25">
      <c r="A14" s="207"/>
      <c r="B14" s="8"/>
      <c r="C14" s="188"/>
      <c r="D14" s="189"/>
      <c r="E14" s="189"/>
      <c r="F14" s="189"/>
      <c r="G14" s="190"/>
      <c r="H14" s="9"/>
      <c r="I14" s="201"/>
      <c r="J14" s="202"/>
      <c r="K14" s="203"/>
      <c r="L14" s="189"/>
    </row>
    <row r="15" spans="1:16" x14ac:dyDescent="0.25">
      <c r="A15" s="207"/>
      <c r="B15" s="8"/>
      <c r="C15" s="188"/>
      <c r="D15" s="189"/>
      <c r="E15" s="189"/>
      <c r="F15" s="189"/>
      <c r="G15" s="190"/>
      <c r="H15" s="9"/>
      <c r="I15" s="201"/>
      <c r="J15" s="202"/>
      <c r="K15" s="203"/>
      <c r="L15" s="189"/>
    </row>
    <row r="16" spans="1:16" x14ac:dyDescent="0.25">
      <c r="A16" s="207"/>
      <c r="B16" s="8"/>
      <c r="C16" s="188"/>
      <c r="D16" s="189"/>
      <c r="E16" s="189"/>
      <c r="F16" s="189"/>
      <c r="G16" s="190"/>
      <c r="H16" s="9"/>
      <c r="I16" s="201"/>
      <c r="J16" s="202"/>
      <c r="K16" s="203"/>
      <c r="L16" s="189"/>
      <c r="N16" s="116" t="s">
        <v>98</v>
      </c>
      <c r="O16" s="117" t="s">
        <v>13</v>
      </c>
    </row>
    <row r="17" spans="1:15" x14ac:dyDescent="0.25">
      <c r="A17" s="207"/>
      <c r="B17" s="8"/>
      <c r="C17" s="188"/>
      <c r="D17" s="189"/>
      <c r="E17" s="189"/>
      <c r="F17" s="189"/>
      <c r="G17" s="190"/>
      <c r="H17" s="9"/>
      <c r="I17" s="201"/>
      <c r="J17" s="202"/>
      <c r="K17" s="203"/>
      <c r="L17" s="189"/>
      <c r="N17" s="116" t="s">
        <v>99</v>
      </c>
      <c r="O17" s="117" t="s">
        <v>14</v>
      </c>
    </row>
    <row r="18" spans="1:15" x14ac:dyDescent="0.25">
      <c r="A18" s="207"/>
      <c r="B18" s="8"/>
      <c r="C18" s="188"/>
      <c r="D18" s="189"/>
      <c r="E18" s="189"/>
      <c r="F18" s="189"/>
      <c r="G18" s="190"/>
      <c r="H18" s="9"/>
      <c r="I18" s="201"/>
      <c r="J18" s="202"/>
      <c r="K18" s="203"/>
      <c r="L18" s="189"/>
      <c r="N18" s="116" t="s">
        <v>100</v>
      </c>
      <c r="O18" s="117" t="s">
        <v>16</v>
      </c>
    </row>
    <row r="19" spans="1:15" x14ac:dyDescent="0.25">
      <c r="A19" s="207"/>
      <c r="B19" s="8"/>
      <c r="C19" s="188"/>
      <c r="D19" s="189"/>
      <c r="E19" s="189"/>
      <c r="F19" s="189"/>
      <c r="G19" s="190"/>
      <c r="H19" s="191"/>
      <c r="I19" s="201"/>
      <c r="J19" s="202"/>
      <c r="K19" s="203"/>
      <c r="L19" s="189"/>
    </row>
    <row r="20" spans="1:15" x14ac:dyDescent="0.25">
      <c r="A20" s="207"/>
      <c r="B20" s="8"/>
      <c r="C20" s="188"/>
      <c r="D20" s="189"/>
      <c r="E20" s="189"/>
      <c r="F20" s="189"/>
      <c r="G20" s="190"/>
      <c r="H20" s="191"/>
      <c r="I20" s="201"/>
      <c r="J20" s="202"/>
      <c r="K20" s="203"/>
      <c r="L20" s="189"/>
    </row>
    <row r="21" spans="1:15" x14ac:dyDescent="0.25">
      <c r="A21" s="207"/>
      <c r="B21" s="8"/>
      <c r="C21" s="188"/>
      <c r="D21" s="189"/>
      <c r="E21" s="189"/>
      <c r="F21" s="189"/>
      <c r="G21" s="190"/>
      <c r="H21" s="191"/>
      <c r="I21" s="201"/>
      <c r="J21" s="202"/>
      <c r="K21" s="203"/>
      <c r="L21" s="189"/>
    </row>
    <row r="22" spans="1:15" x14ac:dyDescent="0.25">
      <c r="A22" s="207"/>
      <c r="B22" s="8"/>
      <c r="C22" s="188"/>
      <c r="D22" s="189"/>
      <c r="E22" s="189"/>
      <c r="F22" s="189"/>
      <c r="G22" s="190"/>
      <c r="H22" s="191"/>
      <c r="I22" s="201"/>
      <c r="J22" s="202"/>
      <c r="K22" s="203"/>
      <c r="L22" s="189"/>
    </row>
    <row r="23" spans="1:15" x14ac:dyDescent="0.25">
      <c r="A23" s="207"/>
      <c r="B23" s="8"/>
      <c r="C23" s="188"/>
      <c r="D23" s="189"/>
      <c r="E23" s="189"/>
      <c r="F23" s="189"/>
      <c r="G23" s="190"/>
      <c r="H23" s="9"/>
      <c r="I23" s="201"/>
      <c r="J23" s="202"/>
      <c r="K23" s="203"/>
      <c r="L23" s="189"/>
    </row>
    <row r="24" spans="1:15" x14ac:dyDescent="0.25">
      <c r="A24" s="207"/>
      <c r="B24" s="8"/>
      <c r="C24" s="188"/>
      <c r="D24" s="189"/>
      <c r="E24" s="189"/>
      <c r="F24" s="189"/>
      <c r="G24" s="190"/>
      <c r="H24" s="9"/>
      <c r="I24" s="201"/>
      <c r="J24" s="202"/>
      <c r="K24" s="203"/>
      <c r="L24" s="189"/>
    </row>
    <row r="25" spans="1:15" x14ac:dyDescent="0.25">
      <c r="A25" s="207"/>
      <c r="B25" s="8"/>
      <c r="C25" s="188"/>
      <c r="D25" s="189"/>
      <c r="E25" s="189"/>
      <c r="F25" s="189"/>
      <c r="G25" s="190"/>
      <c r="H25" s="9"/>
      <c r="I25" s="201"/>
      <c r="J25" s="202"/>
      <c r="K25" s="203"/>
      <c r="L25" s="189"/>
    </row>
    <row r="26" spans="1:15" x14ac:dyDescent="0.25">
      <c r="A26" s="207"/>
      <c r="B26" s="8"/>
      <c r="C26" s="188"/>
      <c r="D26" s="189"/>
      <c r="E26" s="189"/>
      <c r="F26" s="189"/>
      <c r="G26" s="190"/>
      <c r="H26" s="9"/>
      <c r="I26" s="201"/>
      <c r="J26" s="202"/>
      <c r="K26" s="203"/>
      <c r="L26" s="189"/>
    </row>
    <row r="27" spans="1:15" x14ac:dyDescent="0.25">
      <c r="A27" s="207"/>
      <c r="B27" s="8"/>
      <c r="C27" s="188"/>
      <c r="D27" s="189"/>
      <c r="E27" s="189"/>
      <c r="F27" s="189"/>
      <c r="G27" s="190"/>
      <c r="H27" s="9"/>
      <c r="I27" s="201"/>
      <c r="J27" s="202"/>
      <c r="K27" s="203"/>
      <c r="L27" s="189"/>
    </row>
    <row r="28" spans="1:15" x14ac:dyDescent="0.25">
      <c r="A28" s="207"/>
      <c r="B28" s="8"/>
      <c r="C28" s="188"/>
      <c r="D28" s="189"/>
      <c r="E28" s="189"/>
      <c r="F28" s="189"/>
      <c r="G28" s="190"/>
      <c r="H28" s="9"/>
      <c r="I28" s="201"/>
      <c r="J28" s="202"/>
      <c r="K28" s="203"/>
      <c r="L28" s="189"/>
    </row>
    <row r="29" spans="1:15" x14ac:dyDescent="0.25">
      <c r="A29" s="207"/>
      <c r="B29" s="8"/>
      <c r="C29" s="188"/>
      <c r="D29" s="189"/>
      <c r="E29" s="189"/>
      <c r="F29" s="189"/>
      <c r="G29" s="190"/>
      <c r="H29" s="9"/>
      <c r="I29" s="201"/>
      <c r="J29" s="202"/>
      <c r="K29" s="203"/>
      <c r="L29" s="189"/>
    </row>
  </sheetData>
  <sheetProtection sheet="1" formatCells="0" formatRows="0" insertRows="0" deleteRows="0" selectLockedCells="1"/>
  <mergeCells count="7">
    <mergeCell ref="I7:K7"/>
    <mergeCell ref="A3:C3"/>
    <mergeCell ref="I3:K3"/>
    <mergeCell ref="A4:C4"/>
    <mergeCell ref="I4:K6"/>
    <mergeCell ref="A5:C5"/>
    <mergeCell ref="A6:C6"/>
  </mergeCells>
  <dataValidations count="5">
    <dataValidation type="list" allowBlank="1" showInputMessage="1" showErrorMessage="1" sqref="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D65433 JA65433 SW65433 ACS65433 AMO65433 AWK65433 BGG65433 BQC65433 BZY65433 CJU65433 CTQ65433 DDM65433 DNI65433 DXE65433 EHA65433 EQW65433 FAS65433 FKO65433 FUK65433 GEG65433 GOC65433 GXY65433 HHU65433 HRQ65433 IBM65433 ILI65433 IVE65433 JFA65433 JOW65433 JYS65433 KIO65433 KSK65433 LCG65433 LMC65433 LVY65433 MFU65433 MPQ65433 MZM65433 NJI65433 NTE65433 ODA65433 OMW65433 OWS65433 PGO65433 PQK65433 QAG65433 QKC65433 QTY65433 RDU65433 RNQ65433 RXM65433 SHI65433 SRE65433 TBA65433 TKW65433 TUS65433 UEO65433 UOK65433 UYG65433 VIC65433 VRY65433 WBU65433 WLQ65433 WVM65433 D130969 JA130969 SW130969 ACS130969 AMO130969 AWK130969 BGG130969 BQC130969 BZY130969 CJU130969 CTQ130969 DDM130969 DNI130969 DXE130969 EHA130969 EQW130969 FAS130969 FKO130969 FUK130969 GEG130969 GOC130969 GXY130969 HHU130969 HRQ130969 IBM130969 ILI130969 IVE130969 JFA130969 JOW130969 JYS130969 KIO130969 KSK130969 LCG130969 LMC130969 LVY130969 MFU130969 MPQ130969 MZM130969 NJI130969 NTE130969 ODA130969 OMW130969 OWS130969 PGO130969 PQK130969 QAG130969 QKC130969 QTY130969 RDU130969 RNQ130969 RXM130969 SHI130969 SRE130969 TBA130969 TKW130969 TUS130969 UEO130969 UOK130969 UYG130969 VIC130969 VRY130969 WBU130969 WLQ130969 WVM130969 D196505 JA196505 SW196505 ACS196505 AMO196505 AWK196505 BGG196505 BQC196505 BZY196505 CJU196505 CTQ196505 DDM196505 DNI196505 DXE196505 EHA196505 EQW196505 FAS196505 FKO196505 FUK196505 GEG196505 GOC196505 GXY196505 HHU196505 HRQ196505 IBM196505 ILI196505 IVE196505 JFA196505 JOW196505 JYS196505 KIO196505 KSK196505 LCG196505 LMC196505 LVY196505 MFU196505 MPQ196505 MZM196505 NJI196505 NTE196505 ODA196505 OMW196505 OWS196505 PGO196505 PQK196505 QAG196505 QKC196505 QTY196505 RDU196505 RNQ196505 RXM196505 SHI196505 SRE196505 TBA196505 TKW196505 TUS196505 UEO196505 UOK196505 UYG196505 VIC196505 VRY196505 WBU196505 WLQ196505 WVM196505 D262041 JA262041 SW262041 ACS262041 AMO262041 AWK262041 BGG262041 BQC262041 BZY262041 CJU262041 CTQ262041 DDM262041 DNI262041 DXE262041 EHA262041 EQW262041 FAS262041 FKO262041 FUK262041 GEG262041 GOC262041 GXY262041 HHU262041 HRQ262041 IBM262041 ILI262041 IVE262041 JFA262041 JOW262041 JYS262041 KIO262041 KSK262041 LCG262041 LMC262041 LVY262041 MFU262041 MPQ262041 MZM262041 NJI262041 NTE262041 ODA262041 OMW262041 OWS262041 PGO262041 PQK262041 QAG262041 QKC262041 QTY262041 RDU262041 RNQ262041 RXM262041 SHI262041 SRE262041 TBA262041 TKW262041 TUS262041 UEO262041 UOK262041 UYG262041 VIC262041 VRY262041 WBU262041 WLQ262041 WVM262041 D327577 JA327577 SW327577 ACS327577 AMO327577 AWK327577 BGG327577 BQC327577 BZY327577 CJU327577 CTQ327577 DDM327577 DNI327577 DXE327577 EHA327577 EQW327577 FAS327577 FKO327577 FUK327577 GEG327577 GOC327577 GXY327577 HHU327577 HRQ327577 IBM327577 ILI327577 IVE327577 JFA327577 JOW327577 JYS327577 KIO327577 KSK327577 LCG327577 LMC327577 LVY327577 MFU327577 MPQ327577 MZM327577 NJI327577 NTE327577 ODA327577 OMW327577 OWS327577 PGO327577 PQK327577 QAG327577 QKC327577 QTY327577 RDU327577 RNQ327577 RXM327577 SHI327577 SRE327577 TBA327577 TKW327577 TUS327577 UEO327577 UOK327577 UYG327577 VIC327577 VRY327577 WBU327577 WLQ327577 WVM327577 D393113 JA393113 SW393113 ACS393113 AMO393113 AWK393113 BGG393113 BQC393113 BZY393113 CJU393113 CTQ393113 DDM393113 DNI393113 DXE393113 EHA393113 EQW393113 FAS393113 FKO393113 FUK393113 GEG393113 GOC393113 GXY393113 HHU393113 HRQ393113 IBM393113 ILI393113 IVE393113 JFA393113 JOW393113 JYS393113 KIO393113 KSK393113 LCG393113 LMC393113 LVY393113 MFU393113 MPQ393113 MZM393113 NJI393113 NTE393113 ODA393113 OMW393113 OWS393113 PGO393113 PQK393113 QAG393113 QKC393113 QTY393113 RDU393113 RNQ393113 RXM393113 SHI393113 SRE393113 TBA393113 TKW393113 TUS393113 UEO393113 UOK393113 UYG393113 VIC393113 VRY393113 WBU393113 WLQ393113 WVM393113 D458649 JA458649 SW458649 ACS458649 AMO458649 AWK458649 BGG458649 BQC458649 BZY458649 CJU458649 CTQ458649 DDM458649 DNI458649 DXE458649 EHA458649 EQW458649 FAS458649 FKO458649 FUK458649 GEG458649 GOC458649 GXY458649 HHU458649 HRQ458649 IBM458649 ILI458649 IVE458649 JFA458649 JOW458649 JYS458649 KIO458649 KSK458649 LCG458649 LMC458649 LVY458649 MFU458649 MPQ458649 MZM458649 NJI458649 NTE458649 ODA458649 OMW458649 OWS458649 PGO458649 PQK458649 QAG458649 QKC458649 QTY458649 RDU458649 RNQ458649 RXM458649 SHI458649 SRE458649 TBA458649 TKW458649 TUS458649 UEO458649 UOK458649 UYG458649 VIC458649 VRY458649 WBU458649 WLQ458649 WVM458649 D524185 JA524185 SW524185 ACS524185 AMO524185 AWK524185 BGG524185 BQC524185 BZY524185 CJU524185 CTQ524185 DDM524185 DNI524185 DXE524185 EHA524185 EQW524185 FAS524185 FKO524185 FUK524185 GEG524185 GOC524185 GXY524185 HHU524185 HRQ524185 IBM524185 ILI524185 IVE524185 JFA524185 JOW524185 JYS524185 KIO524185 KSK524185 LCG524185 LMC524185 LVY524185 MFU524185 MPQ524185 MZM524185 NJI524185 NTE524185 ODA524185 OMW524185 OWS524185 PGO524185 PQK524185 QAG524185 QKC524185 QTY524185 RDU524185 RNQ524185 RXM524185 SHI524185 SRE524185 TBA524185 TKW524185 TUS524185 UEO524185 UOK524185 UYG524185 VIC524185 VRY524185 WBU524185 WLQ524185 WVM524185 D589721 JA589721 SW589721 ACS589721 AMO589721 AWK589721 BGG589721 BQC589721 BZY589721 CJU589721 CTQ589721 DDM589721 DNI589721 DXE589721 EHA589721 EQW589721 FAS589721 FKO589721 FUK589721 GEG589721 GOC589721 GXY589721 HHU589721 HRQ589721 IBM589721 ILI589721 IVE589721 JFA589721 JOW589721 JYS589721 KIO589721 KSK589721 LCG589721 LMC589721 LVY589721 MFU589721 MPQ589721 MZM589721 NJI589721 NTE589721 ODA589721 OMW589721 OWS589721 PGO589721 PQK589721 QAG589721 QKC589721 QTY589721 RDU589721 RNQ589721 RXM589721 SHI589721 SRE589721 TBA589721 TKW589721 TUS589721 UEO589721 UOK589721 UYG589721 VIC589721 VRY589721 WBU589721 WLQ589721 WVM589721 D655257 JA655257 SW655257 ACS655257 AMO655257 AWK655257 BGG655257 BQC655257 BZY655257 CJU655257 CTQ655257 DDM655257 DNI655257 DXE655257 EHA655257 EQW655257 FAS655257 FKO655257 FUK655257 GEG655257 GOC655257 GXY655257 HHU655257 HRQ655257 IBM655257 ILI655257 IVE655257 JFA655257 JOW655257 JYS655257 KIO655257 KSK655257 LCG655257 LMC655257 LVY655257 MFU655257 MPQ655257 MZM655257 NJI655257 NTE655257 ODA655257 OMW655257 OWS655257 PGO655257 PQK655257 QAG655257 QKC655257 QTY655257 RDU655257 RNQ655257 RXM655257 SHI655257 SRE655257 TBA655257 TKW655257 TUS655257 UEO655257 UOK655257 UYG655257 VIC655257 VRY655257 WBU655257 WLQ655257 WVM655257 D720793 JA720793 SW720793 ACS720793 AMO720793 AWK720793 BGG720793 BQC720793 BZY720793 CJU720793 CTQ720793 DDM720793 DNI720793 DXE720793 EHA720793 EQW720793 FAS720793 FKO720793 FUK720793 GEG720793 GOC720793 GXY720793 HHU720793 HRQ720793 IBM720793 ILI720793 IVE720793 JFA720793 JOW720793 JYS720793 KIO720793 KSK720793 LCG720793 LMC720793 LVY720793 MFU720793 MPQ720793 MZM720793 NJI720793 NTE720793 ODA720793 OMW720793 OWS720793 PGO720793 PQK720793 QAG720793 QKC720793 QTY720793 RDU720793 RNQ720793 RXM720793 SHI720793 SRE720793 TBA720793 TKW720793 TUS720793 UEO720793 UOK720793 UYG720793 VIC720793 VRY720793 WBU720793 WLQ720793 WVM720793 D786329 JA786329 SW786329 ACS786329 AMO786329 AWK786329 BGG786329 BQC786329 BZY786329 CJU786329 CTQ786329 DDM786329 DNI786329 DXE786329 EHA786329 EQW786329 FAS786329 FKO786329 FUK786329 GEG786329 GOC786329 GXY786329 HHU786329 HRQ786329 IBM786329 ILI786329 IVE786329 JFA786329 JOW786329 JYS786329 KIO786329 KSK786329 LCG786329 LMC786329 LVY786329 MFU786329 MPQ786329 MZM786329 NJI786329 NTE786329 ODA786329 OMW786329 OWS786329 PGO786329 PQK786329 QAG786329 QKC786329 QTY786329 RDU786329 RNQ786329 RXM786329 SHI786329 SRE786329 TBA786329 TKW786329 TUS786329 UEO786329 UOK786329 UYG786329 VIC786329 VRY786329 WBU786329 WLQ786329 WVM786329 D851865 JA851865 SW851865 ACS851865 AMO851865 AWK851865 BGG851865 BQC851865 BZY851865 CJU851865 CTQ851865 DDM851865 DNI851865 DXE851865 EHA851865 EQW851865 FAS851865 FKO851865 FUK851865 GEG851865 GOC851865 GXY851865 HHU851865 HRQ851865 IBM851865 ILI851865 IVE851865 JFA851865 JOW851865 JYS851865 KIO851865 KSK851865 LCG851865 LMC851865 LVY851865 MFU851865 MPQ851865 MZM851865 NJI851865 NTE851865 ODA851865 OMW851865 OWS851865 PGO851865 PQK851865 QAG851865 QKC851865 QTY851865 RDU851865 RNQ851865 RXM851865 SHI851865 SRE851865 TBA851865 TKW851865 TUS851865 UEO851865 UOK851865 UYG851865 VIC851865 VRY851865 WBU851865 WLQ851865 WVM851865 D917401 JA917401 SW917401 ACS917401 AMO917401 AWK917401 BGG917401 BQC917401 BZY917401 CJU917401 CTQ917401 DDM917401 DNI917401 DXE917401 EHA917401 EQW917401 FAS917401 FKO917401 FUK917401 GEG917401 GOC917401 GXY917401 HHU917401 HRQ917401 IBM917401 ILI917401 IVE917401 JFA917401 JOW917401 JYS917401 KIO917401 KSK917401 LCG917401 LMC917401 LVY917401 MFU917401 MPQ917401 MZM917401 NJI917401 NTE917401 ODA917401 OMW917401 OWS917401 PGO917401 PQK917401 QAG917401 QKC917401 QTY917401 RDU917401 RNQ917401 RXM917401 SHI917401 SRE917401 TBA917401 TKW917401 TUS917401 UEO917401 UOK917401 UYG917401 VIC917401 VRY917401 WBU917401 WLQ917401 WVM917401 D982937 JA982937 SW982937 ACS982937 AMO982937 AWK982937 BGG982937 BQC982937 BZY982937 CJU982937 CTQ982937 DDM982937 DNI982937 DXE982937 EHA982937 EQW982937 FAS982937 FKO982937 FUK982937 GEG982937 GOC982937 GXY982937 HHU982937 HRQ982937 IBM982937 ILI982937 IVE982937 JFA982937 JOW982937 JYS982937 KIO982937 KSK982937 LCG982937 LMC982937 LVY982937 MFU982937 MPQ982937 MZM982937 NJI982937 NTE982937 ODA982937 OMW982937 OWS982937 PGO982937 PQK982937 QAG982937 QKC982937 QTY982937 RDU982937 RNQ982937 RXM982937 SHI982937 SRE982937 TBA982937 TKW982937 TUS982937 UEO982937 UOK982937 UYG982937 VIC982937 VRY982937 WBU982937 WLQ982937 WVM982937" xr:uid="{789B7BC5-7C46-4D76-B929-F66E4CB9E460}">
      <formula1>$L$1:$L$3</formula1>
    </dataValidation>
    <dataValidation type="list" allowBlank="1" showInputMessage="1" showErrorMessage="1" sqref="JA1:JB1 SW1:SX1 ACS1:ACT1 AMO1:AMP1 AWK1:AWL1 BGG1:BGH1 BQC1:BQD1 BZY1:BZZ1 CJU1:CJV1 CTQ1:CTR1 DDM1:DDN1 DNI1:DNJ1 DXE1:DXF1 EHA1:EHB1 EQW1:EQX1 FAS1:FAT1 FKO1:FKP1 FUK1:FUL1 GEG1:GEH1 GOC1:GOD1 GXY1:GXZ1 HHU1:HHV1 HRQ1:HRR1 IBM1:IBN1 ILI1:ILJ1 IVE1:IVF1 JFA1:JFB1 JOW1:JOX1 JYS1:JYT1 KIO1:KIP1 KSK1:KSL1 LCG1:LCH1 LMC1:LMD1 LVY1:LVZ1 MFU1:MFV1 MPQ1:MPR1 MZM1:MZN1 NJI1:NJJ1 NTE1:NTF1 ODA1:ODB1 OMW1:OMX1 OWS1:OWT1 PGO1:PGP1 PQK1:PQL1 QAG1:QAH1 QKC1:QKD1 QTY1:QTZ1 RDU1:RDV1 RNQ1:RNR1 RXM1:RXN1 SHI1:SHJ1 SRE1:SRF1 TBA1:TBB1 TKW1:TKX1 TUS1:TUT1 UEO1:UEP1 UOK1:UOL1 UYG1:UYH1 VIC1:VID1 VRY1:VRZ1 WBU1:WBV1 WLQ1:WLR1 WVM1:WVN1 JA65430:JB65430 SW65430:SX65430 ACS65430:ACT65430 AMO65430:AMP65430 AWK65430:AWL65430 BGG65430:BGH65430 BQC65430:BQD65430 BZY65430:BZZ65430 CJU65430:CJV65430 CTQ65430:CTR65430 DDM65430:DDN65430 DNI65430:DNJ65430 DXE65430:DXF65430 EHA65430:EHB65430 EQW65430:EQX65430 FAS65430:FAT65430 FKO65430:FKP65430 FUK65430:FUL65430 GEG65430:GEH65430 GOC65430:GOD65430 GXY65430:GXZ65430 HHU65430:HHV65430 HRQ65430:HRR65430 IBM65430:IBN65430 ILI65430:ILJ65430 IVE65430:IVF65430 JFA65430:JFB65430 JOW65430:JOX65430 JYS65430:JYT65430 KIO65430:KIP65430 KSK65430:KSL65430 LCG65430:LCH65430 LMC65430:LMD65430 LVY65430:LVZ65430 MFU65430:MFV65430 MPQ65430:MPR65430 MZM65430:MZN65430 NJI65430:NJJ65430 NTE65430:NTF65430 ODA65430:ODB65430 OMW65430:OMX65430 OWS65430:OWT65430 PGO65430:PGP65430 PQK65430:PQL65430 QAG65430:QAH65430 QKC65430:QKD65430 QTY65430:QTZ65430 RDU65430:RDV65430 RNQ65430:RNR65430 RXM65430:RXN65430 SHI65430:SHJ65430 SRE65430:SRF65430 TBA65430:TBB65430 TKW65430:TKX65430 TUS65430:TUT65430 UEO65430:UEP65430 UOK65430:UOL65430 UYG65430:UYH65430 VIC65430:VID65430 VRY65430:VRZ65430 WBU65430:WBV65430 WLQ65430:WLR65430 WVM65430:WVN65430 JA130966:JB130966 SW130966:SX130966 ACS130966:ACT130966 AMO130966:AMP130966 AWK130966:AWL130966 BGG130966:BGH130966 BQC130966:BQD130966 BZY130966:BZZ130966 CJU130966:CJV130966 CTQ130966:CTR130966 DDM130966:DDN130966 DNI130966:DNJ130966 DXE130966:DXF130966 EHA130966:EHB130966 EQW130966:EQX130966 FAS130966:FAT130966 FKO130966:FKP130966 FUK130966:FUL130966 GEG130966:GEH130966 GOC130966:GOD130966 GXY130966:GXZ130966 HHU130966:HHV130966 HRQ130966:HRR130966 IBM130966:IBN130966 ILI130966:ILJ130966 IVE130966:IVF130966 JFA130966:JFB130966 JOW130966:JOX130966 JYS130966:JYT130966 KIO130966:KIP130966 KSK130966:KSL130966 LCG130966:LCH130966 LMC130966:LMD130966 LVY130966:LVZ130966 MFU130966:MFV130966 MPQ130966:MPR130966 MZM130966:MZN130966 NJI130966:NJJ130966 NTE130966:NTF130966 ODA130966:ODB130966 OMW130966:OMX130966 OWS130966:OWT130966 PGO130966:PGP130966 PQK130966:PQL130966 QAG130966:QAH130966 QKC130966:QKD130966 QTY130966:QTZ130966 RDU130966:RDV130966 RNQ130966:RNR130966 RXM130966:RXN130966 SHI130966:SHJ130966 SRE130966:SRF130966 TBA130966:TBB130966 TKW130966:TKX130966 TUS130966:TUT130966 UEO130966:UEP130966 UOK130966:UOL130966 UYG130966:UYH130966 VIC130966:VID130966 VRY130966:VRZ130966 WBU130966:WBV130966 WLQ130966:WLR130966 WVM130966:WVN130966 JA196502:JB196502 SW196502:SX196502 ACS196502:ACT196502 AMO196502:AMP196502 AWK196502:AWL196502 BGG196502:BGH196502 BQC196502:BQD196502 BZY196502:BZZ196502 CJU196502:CJV196502 CTQ196502:CTR196502 DDM196502:DDN196502 DNI196502:DNJ196502 DXE196502:DXF196502 EHA196502:EHB196502 EQW196502:EQX196502 FAS196502:FAT196502 FKO196502:FKP196502 FUK196502:FUL196502 GEG196502:GEH196502 GOC196502:GOD196502 GXY196502:GXZ196502 HHU196502:HHV196502 HRQ196502:HRR196502 IBM196502:IBN196502 ILI196502:ILJ196502 IVE196502:IVF196502 JFA196502:JFB196502 JOW196502:JOX196502 JYS196502:JYT196502 KIO196502:KIP196502 KSK196502:KSL196502 LCG196502:LCH196502 LMC196502:LMD196502 LVY196502:LVZ196502 MFU196502:MFV196502 MPQ196502:MPR196502 MZM196502:MZN196502 NJI196502:NJJ196502 NTE196502:NTF196502 ODA196502:ODB196502 OMW196502:OMX196502 OWS196502:OWT196502 PGO196502:PGP196502 PQK196502:PQL196502 QAG196502:QAH196502 QKC196502:QKD196502 QTY196502:QTZ196502 RDU196502:RDV196502 RNQ196502:RNR196502 RXM196502:RXN196502 SHI196502:SHJ196502 SRE196502:SRF196502 TBA196502:TBB196502 TKW196502:TKX196502 TUS196502:TUT196502 UEO196502:UEP196502 UOK196502:UOL196502 UYG196502:UYH196502 VIC196502:VID196502 VRY196502:VRZ196502 WBU196502:WBV196502 WLQ196502:WLR196502 WVM196502:WVN196502 JA262038:JB262038 SW262038:SX262038 ACS262038:ACT262038 AMO262038:AMP262038 AWK262038:AWL262038 BGG262038:BGH262038 BQC262038:BQD262038 BZY262038:BZZ262038 CJU262038:CJV262038 CTQ262038:CTR262038 DDM262038:DDN262038 DNI262038:DNJ262038 DXE262038:DXF262038 EHA262038:EHB262038 EQW262038:EQX262038 FAS262038:FAT262038 FKO262038:FKP262038 FUK262038:FUL262038 GEG262038:GEH262038 GOC262038:GOD262038 GXY262038:GXZ262038 HHU262038:HHV262038 HRQ262038:HRR262038 IBM262038:IBN262038 ILI262038:ILJ262038 IVE262038:IVF262038 JFA262038:JFB262038 JOW262038:JOX262038 JYS262038:JYT262038 KIO262038:KIP262038 KSK262038:KSL262038 LCG262038:LCH262038 LMC262038:LMD262038 LVY262038:LVZ262038 MFU262038:MFV262038 MPQ262038:MPR262038 MZM262038:MZN262038 NJI262038:NJJ262038 NTE262038:NTF262038 ODA262038:ODB262038 OMW262038:OMX262038 OWS262038:OWT262038 PGO262038:PGP262038 PQK262038:PQL262038 QAG262038:QAH262038 QKC262038:QKD262038 QTY262038:QTZ262038 RDU262038:RDV262038 RNQ262038:RNR262038 RXM262038:RXN262038 SHI262038:SHJ262038 SRE262038:SRF262038 TBA262038:TBB262038 TKW262038:TKX262038 TUS262038:TUT262038 UEO262038:UEP262038 UOK262038:UOL262038 UYG262038:UYH262038 VIC262038:VID262038 VRY262038:VRZ262038 WBU262038:WBV262038 WLQ262038:WLR262038 WVM262038:WVN262038 JA327574:JB327574 SW327574:SX327574 ACS327574:ACT327574 AMO327574:AMP327574 AWK327574:AWL327574 BGG327574:BGH327574 BQC327574:BQD327574 BZY327574:BZZ327574 CJU327574:CJV327574 CTQ327574:CTR327574 DDM327574:DDN327574 DNI327574:DNJ327574 DXE327574:DXF327574 EHA327574:EHB327574 EQW327574:EQX327574 FAS327574:FAT327574 FKO327574:FKP327574 FUK327574:FUL327574 GEG327574:GEH327574 GOC327574:GOD327574 GXY327574:GXZ327574 HHU327574:HHV327574 HRQ327574:HRR327574 IBM327574:IBN327574 ILI327574:ILJ327574 IVE327574:IVF327574 JFA327574:JFB327574 JOW327574:JOX327574 JYS327574:JYT327574 KIO327574:KIP327574 KSK327574:KSL327574 LCG327574:LCH327574 LMC327574:LMD327574 LVY327574:LVZ327574 MFU327574:MFV327574 MPQ327574:MPR327574 MZM327574:MZN327574 NJI327574:NJJ327574 NTE327574:NTF327574 ODA327574:ODB327574 OMW327574:OMX327574 OWS327574:OWT327574 PGO327574:PGP327574 PQK327574:PQL327574 QAG327574:QAH327574 QKC327574:QKD327574 QTY327574:QTZ327574 RDU327574:RDV327574 RNQ327574:RNR327574 RXM327574:RXN327574 SHI327574:SHJ327574 SRE327574:SRF327574 TBA327574:TBB327574 TKW327574:TKX327574 TUS327574:TUT327574 UEO327574:UEP327574 UOK327574:UOL327574 UYG327574:UYH327574 VIC327574:VID327574 VRY327574:VRZ327574 WBU327574:WBV327574 WLQ327574:WLR327574 WVM327574:WVN327574 JA393110:JB393110 SW393110:SX393110 ACS393110:ACT393110 AMO393110:AMP393110 AWK393110:AWL393110 BGG393110:BGH393110 BQC393110:BQD393110 BZY393110:BZZ393110 CJU393110:CJV393110 CTQ393110:CTR393110 DDM393110:DDN393110 DNI393110:DNJ393110 DXE393110:DXF393110 EHA393110:EHB393110 EQW393110:EQX393110 FAS393110:FAT393110 FKO393110:FKP393110 FUK393110:FUL393110 GEG393110:GEH393110 GOC393110:GOD393110 GXY393110:GXZ393110 HHU393110:HHV393110 HRQ393110:HRR393110 IBM393110:IBN393110 ILI393110:ILJ393110 IVE393110:IVF393110 JFA393110:JFB393110 JOW393110:JOX393110 JYS393110:JYT393110 KIO393110:KIP393110 KSK393110:KSL393110 LCG393110:LCH393110 LMC393110:LMD393110 LVY393110:LVZ393110 MFU393110:MFV393110 MPQ393110:MPR393110 MZM393110:MZN393110 NJI393110:NJJ393110 NTE393110:NTF393110 ODA393110:ODB393110 OMW393110:OMX393110 OWS393110:OWT393110 PGO393110:PGP393110 PQK393110:PQL393110 QAG393110:QAH393110 QKC393110:QKD393110 QTY393110:QTZ393110 RDU393110:RDV393110 RNQ393110:RNR393110 RXM393110:RXN393110 SHI393110:SHJ393110 SRE393110:SRF393110 TBA393110:TBB393110 TKW393110:TKX393110 TUS393110:TUT393110 UEO393110:UEP393110 UOK393110:UOL393110 UYG393110:UYH393110 VIC393110:VID393110 VRY393110:VRZ393110 WBU393110:WBV393110 WLQ393110:WLR393110 WVM393110:WVN393110 JA458646:JB458646 SW458646:SX458646 ACS458646:ACT458646 AMO458646:AMP458646 AWK458646:AWL458646 BGG458646:BGH458646 BQC458646:BQD458646 BZY458646:BZZ458646 CJU458646:CJV458646 CTQ458646:CTR458646 DDM458646:DDN458646 DNI458646:DNJ458646 DXE458646:DXF458646 EHA458646:EHB458646 EQW458646:EQX458646 FAS458646:FAT458646 FKO458646:FKP458646 FUK458646:FUL458646 GEG458646:GEH458646 GOC458646:GOD458646 GXY458646:GXZ458646 HHU458646:HHV458646 HRQ458646:HRR458646 IBM458646:IBN458646 ILI458646:ILJ458646 IVE458646:IVF458646 JFA458646:JFB458646 JOW458646:JOX458646 JYS458646:JYT458646 KIO458646:KIP458646 KSK458646:KSL458646 LCG458646:LCH458646 LMC458646:LMD458646 LVY458646:LVZ458646 MFU458646:MFV458646 MPQ458646:MPR458646 MZM458646:MZN458646 NJI458646:NJJ458646 NTE458646:NTF458646 ODA458646:ODB458646 OMW458646:OMX458646 OWS458646:OWT458646 PGO458646:PGP458646 PQK458646:PQL458646 QAG458646:QAH458646 QKC458646:QKD458646 QTY458646:QTZ458646 RDU458646:RDV458646 RNQ458646:RNR458646 RXM458646:RXN458646 SHI458646:SHJ458646 SRE458646:SRF458646 TBA458646:TBB458646 TKW458646:TKX458646 TUS458646:TUT458646 UEO458646:UEP458646 UOK458646:UOL458646 UYG458646:UYH458646 VIC458646:VID458646 VRY458646:VRZ458646 WBU458646:WBV458646 WLQ458646:WLR458646 WVM458646:WVN458646 JA524182:JB524182 SW524182:SX524182 ACS524182:ACT524182 AMO524182:AMP524182 AWK524182:AWL524182 BGG524182:BGH524182 BQC524182:BQD524182 BZY524182:BZZ524182 CJU524182:CJV524182 CTQ524182:CTR524182 DDM524182:DDN524182 DNI524182:DNJ524182 DXE524182:DXF524182 EHA524182:EHB524182 EQW524182:EQX524182 FAS524182:FAT524182 FKO524182:FKP524182 FUK524182:FUL524182 GEG524182:GEH524182 GOC524182:GOD524182 GXY524182:GXZ524182 HHU524182:HHV524182 HRQ524182:HRR524182 IBM524182:IBN524182 ILI524182:ILJ524182 IVE524182:IVF524182 JFA524182:JFB524182 JOW524182:JOX524182 JYS524182:JYT524182 KIO524182:KIP524182 KSK524182:KSL524182 LCG524182:LCH524182 LMC524182:LMD524182 LVY524182:LVZ524182 MFU524182:MFV524182 MPQ524182:MPR524182 MZM524182:MZN524182 NJI524182:NJJ524182 NTE524182:NTF524182 ODA524182:ODB524182 OMW524182:OMX524182 OWS524182:OWT524182 PGO524182:PGP524182 PQK524182:PQL524182 QAG524182:QAH524182 QKC524182:QKD524182 QTY524182:QTZ524182 RDU524182:RDV524182 RNQ524182:RNR524182 RXM524182:RXN524182 SHI524182:SHJ524182 SRE524182:SRF524182 TBA524182:TBB524182 TKW524182:TKX524182 TUS524182:TUT524182 UEO524182:UEP524182 UOK524182:UOL524182 UYG524182:UYH524182 VIC524182:VID524182 VRY524182:VRZ524182 WBU524182:WBV524182 WLQ524182:WLR524182 WVM524182:WVN524182 JA589718:JB589718 SW589718:SX589718 ACS589718:ACT589718 AMO589718:AMP589718 AWK589718:AWL589718 BGG589718:BGH589718 BQC589718:BQD589718 BZY589718:BZZ589718 CJU589718:CJV589718 CTQ589718:CTR589718 DDM589718:DDN589718 DNI589718:DNJ589718 DXE589718:DXF589718 EHA589718:EHB589718 EQW589718:EQX589718 FAS589718:FAT589718 FKO589718:FKP589718 FUK589718:FUL589718 GEG589718:GEH589718 GOC589718:GOD589718 GXY589718:GXZ589718 HHU589718:HHV589718 HRQ589718:HRR589718 IBM589718:IBN589718 ILI589718:ILJ589718 IVE589718:IVF589718 JFA589718:JFB589718 JOW589718:JOX589718 JYS589718:JYT589718 KIO589718:KIP589718 KSK589718:KSL589718 LCG589718:LCH589718 LMC589718:LMD589718 LVY589718:LVZ589718 MFU589718:MFV589718 MPQ589718:MPR589718 MZM589718:MZN589718 NJI589718:NJJ589718 NTE589718:NTF589718 ODA589718:ODB589718 OMW589718:OMX589718 OWS589718:OWT589718 PGO589718:PGP589718 PQK589718:PQL589718 QAG589718:QAH589718 QKC589718:QKD589718 QTY589718:QTZ589718 RDU589718:RDV589718 RNQ589718:RNR589718 RXM589718:RXN589718 SHI589718:SHJ589718 SRE589718:SRF589718 TBA589718:TBB589718 TKW589718:TKX589718 TUS589718:TUT589718 UEO589718:UEP589718 UOK589718:UOL589718 UYG589718:UYH589718 VIC589718:VID589718 VRY589718:VRZ589718 WBU589718:WBV589718 WLQ589718:WLR589718 WVM589718:WVN589718 JA655254:JB655254 SW655254:SX655254 ACS655254:ACT655254 AMO655254:AMP655254 AWK655254:AWL655254 BGG655254:BGH655254 BQC655254:BQD655254 BZY655254:BZZ655254 CJU655254:CJV655254 CTQ655254:CTR655254 DDM655254:DDN655254 DNI655254:DNJ655254 DXE655254:DXF655254 EHA655254:EHB655254 EQW655254:EQX655254 FAS655254:FAT655254 FKO655254:FKP655254 FUK655254:FUL655254 GEG655254:GEH655254 GOC655254:GOD655254 GXY655254:GXZ655254 HHU655254:HHV655254 HRQ655254:HRR655254 IBM655254:IBN655254 ILI655254:ILJ655254 IVE655254:IVF655254 JFA655254:JFB655254 JOW655254:JOX655254 JYS655254:JYT655254 KIO655254:KIP655254 KSK655254:KSL655254 LCG655254:LCH655254 LMC655254:LMD655254 LVY655254:LVZ655254 MFU655254:MFV655254 MPQ655254:MPR655254 MZM655254:MZN655254 NJI655254:NJJ655254 NTE655254:NTF655254 ODA655254:ODB655254 OMW655254:OMX655254 OWS655254:OWT655254 PGO655254:PGP655254 PQK655254:PQL655254 QAG655254:QAH655254 QKC655254:QKD655254 QTY655254:QTZ655254 RDU655254:RDV655254 RNQ655254:RNR655254 RXM655254:RXN655254 SHI655254:SHJ655254 SRE655254:SRF655254 TBA655254:TBB655254 TKW655254:TKX655254 TUS655254:TUT655254 UEO655254:UEP655254 UOK655254:UOL655254 UYG655254:UYH655254 VIC655254:VID655254 VRY655254:VRZ655254 WBU655254:WBV655254 WLQ655254:WLR655254 WVM655254:WVN655254 JA720790:JB720790 SW720790:SX720790 ACS720790:ACT720790 AMO720790:AMP720790 AWK720790:AWL720790 BGG720790:BGH720790 BQC720790:BQD720790 BZY720790:BZZ720790 CJU720790:CJV720790 CTQ720790:CTR720790 DDM720790:DDN720790 DNI720790:DNJ720790 DXE720790:DXF720790 EHA720790:EHB720790 EQW720790:EQX720790 FAS720790:FAT720790 FKO720790:FKP720790 FUK720790:FUL720790 GEG720790:GEH720790 GOC720790:GOD720790 GXY720790:GXZ720790 HHU720790:HHV720790 HRQ720790:HRR720790 IBM720790:IBN720790 ILI720790:ILJ720790 IVE720790:IVF720790 JFA720790:JFB720790 JOW720790:JOX720790 JYS720790:JYT720790 KIO720790:KIP720790 KSK720790:KSL720790 LCG720790:LCH720790 LMC720790:LMD720790 LVY720790:LVZ720790 MFU720790:MFV720790 MPQ720790:MPR720790 MZM720790:MZN720790 NJI720790:NJJ720790 NTE720790:NTF720790 ODA720790:ODB720790 OMW720790:OMX720790 OWS720790:OWT720790 PGO720790:PGP720790 PQK720790:PQL720790 QAG720790:QAH720790 QKC720790:QKD720790 QTY720790:QTZ720790 RDU720790:RDV720790 RNQ720790:RNR720790 RXM720790:RXN720790 SHI720790:SHJ720790 SRE720790:SRF720790 TBA720790:TBB720790 TKW720790:TKX720790 TUS720790:TUT720790 UEO720790:UEP720790 UOK720790:UOL720790 UYG720790:UYH720790 VIC720790:VID720790 VRY720790:VRZ720790 WBU720790:WBV720790 WLQ720790:WLR720790 WVM720790:WVN720790 JA786326:JB786326 SW786326:SX786326 ACS786326:ACT786326 AMO786326:AMP786326 AWK786326:AWL786326 BGG786326:BGH786326 BQC786326:BQD786326 BZY786326:BZZ786326 CJU786326:CJV786326 CTQ786326:CTR786326 DDM786326:DDN786326 DNI786326:DNJ786326 DXE786326:DXF786326 EHA786326:EHB786326 EQW786326:EQX786326 FAS786326:FAT786326 FKO786326:FKP786326 FUK786326:FUL786326 GEG786326:GEH786326 GOC786326:GOD786326 GXY786326:GXZ786326 HHU786326:HHV786326 HRQ786326:HRR786326 IBM786326:IBN786326 ILI786326:ILJ786326 IVE786326:IVF786326 JFA786326:JFB786326 JOW786326:JOX786326 JYS786326:JYT786326 KIO786326:KIP786326 KSK786326:KSL786326 LCG786326:LCH786326 LMC786326:LMD786326 LVY786326:LVZ786326 MFU786326:MFV786326 MPQ786326:MPR786326 MZM786326:MZN786326 NJI786326:NJJ786326 NTE786326:NTF786326 ODA786326:ODB786326 OMW786326:OMX786326 OWS786326:OWT786326 PGO786326:PGP786326 PQK786326:PQL786326 QAG786326:QAH786326 QKC786326:QKD786326 QTY786326:QTZ786326 RDU786326:RDV786326 RNQ786326:RNR786326 RXM786326:RXN786326 SHI786326:SHJ786326 SRE786326:SRF786326 TBA786326:TBB786326 TKW786326:TKX786326 TUS786326:TUT786326 UEO786326:UEP786326 UOK786326:UOL786326 UYG786326:UYH786326 VIC786326:VID786326 VRY786326:VRZ786326 WBU786326:WBV786326 WLQ786326:WLR786326 WVM786326:WVN786326 JA851862:JB851862 SW851862:SX851862 ACS851862:ACT851862 AMO851862:AMP851862 AWK851862:AWL851862 BGG851862:BGH851862 BQC851862:BQD851862 BZY851862:BZZ851862 CJU851862:CJV851862 CTQ851862:CTR851862 DDM851862:DDN851862 DNI851862:DNJ851862 DXE851862:DXF851862 EHA851862:EHB851862 EQW851862:EQX851862 FAS851862:FAT851862 FKO851862:FKP851862 FUK851862:FUL851862 GEG851862:GEH851862 GOC851862:GOD851862 GXY851862:GXZ851862 HHU851862:HHV851862 HRQ851862:HRR851862 IBM851862:IBN851862 ILI851862:ILJ851862 IVE851862:IVF851862 JFA851862:JFB851862 JOW851862:JOX851862 JYS851862:JYT851862 KIO851862:KIP851862 KSK851862:KSL851862 LCG851862:LCH851862 LMC851862:LMD851862 LVY851862:LVZ851862 MFU851862:MFV851862 MPQ851862:MPR851862 MZM851862:MZN851862 NJI851862:NJJ851862 NTE851862:NTF851862 ODA851862:ODB851862 OMW851862:OMX851862 OWS851862:OWT851862 PGO851862:PGP851862 PQK851862:PQL851862 QAG851862:QAH851862 QKC851862:QKD851862 QTY851862:QTZ851862 RDU851862:RDV851862 RNQ851862:RNR851862 RXM851862:RXN851862 SHI851862:SHJ851862 SRE851862:SRF851862 TBA851862:TBB851862 TKW851862:TKX851862 TUS851862:TUT851862 UEO851862:UEP851862 UOK851862:UOL851862 UYG851862:UYH851862 VIC851862:VID851862 VRY851862:VRZ851862 WBU851862:WBV851862 WLQ851862:WLR851862 WVM851862:WVN851862 JA917398:JB917398 SW917398:SX917398 ACS917398:ACT917398 AMO917398:AMP917398 AWK917398:AWL917398 BGG917398:BGH917398 BQC917398:BQD917398 BZY917398:BZZ917398 CJU917398:CJV917398 CTQ917398:CTR917398 DDM917398:DDN917398 DNI917398:DNJ917398 DXE917398:DXF917398 EHA917398:EHB917398 EQW917398:EQX917398 FAS917398:FAT917398 FKO917398:FKP917398 FUK917398:FUL917398 GEG917398:GEH917398 GOC917398:GOD917398 GXY917398:GXZ917398 HHU917398:HHV917398 HRQ917398:HRR917398 IBM917398:IBN917398 ILI917398:ILJ917398 IVE917398:IVF917398 JFA917398:JFB917398 JOW917398:JOX917398 JYS917398:JYT917398 KIO917398:KIP917398 KSK917398:KSL917398 LCG917398:LCH917398 LMC917398:LMD917398 LVY917398:LVZ917398 MFU917398:MFV917398 MPQ917398:MPR917398 MZM917398:MZN917398 NJI917398:NJJ917398 NTE917398:NTF917398 ODA917398:ODB917398 OMW917398:OMX917398 OWS917398:OWT917398 PGO917398:PGP917398 PQK917398:PQL917398 QAG917398:QAH917398 QKC917398:QKD917398 QTY917398:QTZ917398 RDU917398:RDV917398 RNQ917398:RNR917398 RXM917398:RXN917398 SHI917398:SHJ917398 SRE917398:SRF917398 TBA917398:TBB917398 TKW917398:TKX917398 TUS917398:TUT917398 UEO917398:UEP917398 UOK917398:UOL917398 UYG917398:UYH917398 VIC917398:VID917398 VRY917398:VRZ917398 WBU917398:WBV917398 WLQ917398:WLR917398 WVM917398:WVN917398 JA982934:JB982934 SW982934:SX982934 ACS982934:ACT982934 AMO982934:AMP982934 AWK982934:AWL982934 BGG982934:BGH982934 BQC982934:BQD982934 BZY982934:BZZ982934 CJU982934:CJV982934 CTQ982934:CTR982934 DDM982934:DDN982934 DNI982934:DNJ982934 DXE982934:DXF982934 EHA982934:EHB982934 EQW982934:EQX982934 FAS982934:FAT982934 FKO982934:FKP982934 FUK982934:FUL982934 GEG982934:GEH982934 GOC982934:GOD982934 GXY982934:GXZ982934 HHU982934:HHV982934 HRQ982934:HRR982934 IBM982934:IBN982934 ILI982934:ILJ982934 IVE982934:IVF982934 JFA982934:JFB982934 JOW982934:JOX982934 JYS982934:JYT982934 KIO982934:KIP982934 KSK982934:KSL982934 LCG982934:LCH982934 LMC982934:LMD982934 LVY982934:LVZ982934 MFU982934:MFV982934 MPQ982934:MPR982934 MZM982934:MZN982934 NJI982934:NJJ982934 NTE982934:NTF982934 ODA982934:ODB982934 OMW982934:OMX982934 OWS982934:OWT982934 PGO982934:PGP982934 PQK982934:PQL982934 QAG982934:QAH982934 QKC982934:QKD982934 QTY982934:QTZ982934 RDU982934:RDV982934 RNQ982934:RNR982934 RXM982934:RXN982934 SHI982934:SHJ982934 SRE982934:SRF982934 TBA982934:TBB982934 TKW982934:TKX982934 TUS982934:TUT982934 UEO982934:UEP982934 UOK982934:UOL982934 UYG982934:UYH982934 VIC982934:VID982934 VRY982934:VRZ982934 WBU982934:WBV982934 WLQ982934:WLR982934 WVM982934:WVN982934 D982934:E982934 D917398:E917398 D851862:E851862 D786326:E786326 D720790:E720790 D655254:E655254 D589718:E589718 D524182:E524182 D458646:E458646 D393110:E393110 D327574:E327574 D262038:E262038 D196502:E196502 D130966:E130966 D65430:E65430" xr:uid="{3E20B670-8E8F-454F-8C86-A442500FFB31}">
      <formula1>$L$7:$L$9</formula1>
    </dataValidation>
    <dataValidation showInputMessage="1" showErrorMessage="1" sqref="G1:G1048576" xr:uid="{FC454FDF-C60C-48CB-9E75-85213D089942}"/>
    <dataValidation type="list" showInputMessage="1" showErrorMessage="1" sqref="B10:B29" xr:uid="{75B67BEC-5F3F-4BD4-885D-F9E07D781E3A}">
      <formula1>$N$16:$N$18</formula1>
    </dataValidation>
    <dataValidation type="list" allowBlank="1" showInputMessage="1" showErrorMessage="1" sqref="F10:F29" xr:uid="{FAA2C4B2-F187-41D9-BE84-6F27A71C94BF}">
      <formula1>"bar, BK"</formula1>
    </dataValidation>
  </dataValidations>
  <pageMargins left="0.59055118110236227" right="0.39370078740157483" top="0.98425196850393704" bottom="0.51181102362204722" header="0.51181102362204722" footer="0.35433070866141736"/>
  <pageSetup paperSize="9" scale="49" fitToHeight="99" orientation="landscape" r:id="rId1"/>
  <headerFooter alignWithMargins="0">
    <oddHeader>&amp;C
&amp;"Century Gothic,Fett"&amp;14B e l e g s a u f s t e l l u n g   -   H o n o r a r e</oddHeader>
    <oddFooter>&amp;L
&amp;R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mc:AlternateContent xmlns:mc="http://schemas.openxmlformats.org/markup-compatibility/2006">
          <mc:Choice Requires="x14">
            <control shapeId="5123" r:id="rId6" name="Option Button 3">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827C-1A5A-487A-BB4A-90DBCEEA51E8}">
  <sheetPr codeName="Tabelle3">
    <pageSetUpPr fitToPage="1"/>
  </sheetPr>
  <dimension ref="A1:P144"/>
  <sheetViews>
    <sheetView view="pageLayout" zoomScaleNormal="90" workbookViewId="0">
      <selection activeCell="E15" sqref="E15"/>
    </sheetView>
  </sheetViews>
  <sheetFormatPr baseColWidth="10" defaultRowHeight="15" x14ac:dyDescent="0.25"/>
  <cols>
    <col min="1" max="1" width="6.7109375" style="186" bestFit="1" customWidth="1"/>
    <col min="2" max="2" width="6.85546875" style="5" customWidth="1"/>
    <col min="3" max="3" width="14.42578125" style="187" customWidth="1"/>
    <col min="4" max="4" width="37.140625" style="5" customWidth="1"/>
    <col min="5" max="5" width="43.7109375" style="5" customWidth="1"/>
    <col min="6" max="6" width="22.85546875" style="5" customWidth="1"/>
    <col min="7" max="7" width="15.28515625" style="10" bestFit="1" customWidth="1"/>
    <col min="8" max="8" width="15.28515625" style="11" bestFit="1" customWidth="1"/>
    <col min="9" max="9" width="14" style="5" customWidth="1"/>
    <col min="10" max="10" width="10.7109375" style="5" customWidth="1"/>
    <col min="11" max="11" width="20.5703125" style="5" customWidth="1"/>
    <col min="12" max="13" width="14.85546875" style="12" customWidth="1"/>
    <col min="14" max="14" width="8.28515625" style="5" customWidth="1"/>
    <col min="15" max="15" width="26.5703125" style="5" customWidth="1"/>
    <col min="16" max="257" width="11.42578125" style="5"/>
    <col min="258" max="258" width="6.7109375" style="5" bestFit="1" customWidth="1"/>
    <col min="259" max="259" width="6.85546875" style="5" customWidth="1"/>
    <col min="260" max="260" width="14.42578125" style="5" customWidth="1"/>
    <col min="261" max="261" width="37.140625" style="5" customWidth="1"/>
    <col min="262" max="262" width="43.7109375" style="5" customWidth="1"/>
    <col min="263" max="263" width="22.85546875" style="5" customWidth="1"/>
    <col min="264" max="265" width="15.28515625" style="5" bestFit="1" customWidth="1"/>
    <col min="266" max="266" width="14" style="5" customWidth="1"/>
    <col min="267" max="267" width="10.7109375" style="5" customWidth="1"/>
    <col min="268" max="268" width="20.5703125" style="5" customWidth="1"/>
    <col min="269" max="269" width="22.85546875" style="5" customWidth="1"/>
    <col min="270" max="270" width="8.28515625" style="5" customWidth="1"/>
    <col min="271" max="513" width="11.42578125" style="5"/>
    <col min="514" max="514" width="6.7109375" style="5" bestFit="1" customWidth="1"/>
    <col min="515" max="515" width="6.85546875" style="5" customWidth="1"/>
    <col min="516" max="516" width="14.42578125" style="5" customWidth="1"/>
    <col min="517" max="517" width="37.140625" style="5" customWidth="1"/>
    <col min="518" max="518" width="43.7109375" style="5" customWidth="1"/>
    <col min="519" max="519" width="22.85546875" style="5" customWidth="1"/>
    <col min="520" max="521" width="15.28515625" style="5" bestFit="1" customWidth="1"/>
    <col min="522" max="522" width="14" style="5" customWidth="1"/>
    <col min="523" max="523" width="10.7109375" style="5" customWidth="1"/>
    <col min="524" max="524" width="20.5703125" style="5" customWidth="1"/>
    <col min="525" max="525" width="22.85546875" style="5" customWidth="1"/>
    <col min="526" max="526" width="8.28515625" style="5" customWidth="1"/>
    <col min="527" max="769" width="11.42578125" style="5"/>
    <col min="770" max="770" width="6.7109375" style="5" bestFit="1" customWidth="1"/>
    <col min="771" max="771" width="6.85546875" style="5" customWidth="1"/>
    <col min="772" max="772" width="14.42578125" style="5" customWidth="1"/>
    <col min="773" max="773" width="37.140625" style="5" customWidth="1"/>
    <col min="774" max="774" width="43.7109375" style="5" customWidth="1"/>
    <col min="775" max="775" width="22.85546875" style="5" customWidth="1"/>
    <col min="776" max="777" width="15.28515625" style="5" bestFit="1" customWidth="1"/>
    <col min="778" max="778" width="14" style="5" customWidth="1"/>
    <col min="779" max="779" width="10.7109375" style="5" customWidth="1"/>
    <col min="780" max="780" width="20.5703125" style="5" customWidth="1"/>
    <col min="781" max="781" width="22.85546875" style="5" customWidth="1"/>
    <col min="782" max="782" width="8.28515625" style="5" customWidth="1"/>
    <col min="783" max="1025" width="11.42578125" style="5"/>
    <col min="1026" max="1026" width="6.7109375" style="5" bestFit="1" customWidth="1"/>
    <col min="1027" max="1027" width="6.85546875" style="5" customWidth="1"/>
    <col min="1028" max="1028" width="14.42578125" style="5" customWidth="1"/>
    <col min="1029" max="1029" width="37.140625" style="5" customWidth="1"/>
    <col min="1030" max="1030" width="43.7109375" style="5" customWidth="1"/>
    <col min="1031" max="1031" width="22.85546875" style="5" customWidth="1"/>
    <col min="1032" max="1033" width="15.28515625" style="5" bestFit="1" customWidth="1"/>
    <col min="1034" max="1034" width="14" style="5" customWidth="1"/>
    <col min="1035" max="1035" width="10.7109375" style="5" customWidth="1"/>
    <col min="1036" max="1036" width="20.5703125" style="5" customWidth="1"/>
    <col min="1037" max="1037" width="22.85546875" style="5" customWidth="1"/>
    <col min="1038" max="1038" width="8.28515625" style="5" customWidth="1"/>
    <col min="1039" max="1281" width="11.42578125" style="5"/>
    <col min="1282" max="1282" width="6.7109375" style="5" bestFit="1" customWidth="1"/>
    <col min="1283" max="1283" width="6.85546875" style="5" customWidth="1"/>
    <col min="1284" max="1284" width="14.42578125" style="5" customWidth="1"/>
    <col min="1285" max="1285" width="37.140625" style="5" customWidth="1"/>
    <col min="1286" max="1286" width="43.7109375" style="5" customWidth="1"/>
    <col min="1287" max="1287" width="22.85546875" style="5" customWidth="1"/>
    <col min="1288" max="1289" width="15.28515625" style="5" bestFit="1" customWidth="1"/>
    <col min="1290" max="1290" width="14" style="5" customWidth="1"/>
    <col min="1291" max="1291" width="10.7109375" style="5" customWidth="1"/>
    <col min="1292" max="1292" width="20.5703125" style="5" customWidth="1"/>
    <col min="1293" max="1293" width="22.85546875" style="5" customWidth="1"/>
    <col min="1294" max="1294" width="8.28515625" style="5" customWidth="1"/>
    <col min="1295" max="1537" width="11.42578125" style="5"/>
    <col min="1538" max="1538" width="6.7109375" style="5" bestFit="1" customWidth="1"/>
    <col min="1539" max="1539" width="6.85546875" style="5" customWidth="1"/>
    <col min="1540" max="1540" width="14.42578125" style="5" customWidth="1"/>
    <col min="1541" max="1541" width="37.140625" style="5" customWidth="1"/>
    <col min="1542" max="1542" width="43.7109375" style="5" customWidth="1"/>
    <col min="1543" max="1543" width="22.85546875" style="5" customWidth="1"/>
    <col min="1544" max="1545" width="15.28515625" style="5" bestFit="1" customWidth="1"/>
    <col min="1546" max="1546" width="14" style="5" customWidth="1"/>
    <col min="1547" max="1547" width="10.7109375" style="5" customWidth="1"/>
    <col min="1548" max="1548" width="20.5703125" style="5" customWidth="1"/>
    <col min="1549" max="1549" width="22.85546875" style="5" customWidth="1"/>
    <col min="1550" max="1550" width="8.28515625" style="5" customWidth="1"/>
    <col min="1551" max="1793" width="11.42578125" style="5"/>
    <col min="1794" max="1794" width="6.7109375" style="5" bestFit="1" customWidth="1"/>
    <col min="1795" max="1795" width="6.85546875" style="5" customWidth="1"/>
    <col min="1796" max="1796" width="14.42578125" style="5" customWidth="1"/>
    <col min="1797" max="1797" width="37.140625" style="5" customWidth="1"/>
    <col min="1798" max="1798" width="43.7109375" style="5" customWidth="1"/>
    <col min="1799" max="1799" width="22.85546875" style="5" customWidth="1"/>
    <col min="1800" max="1801" width="15.28515625" style="5" bestFit="1" customWidth="1"/>
    <col min="1802" max="1802" width="14" style="5" customWidth="1"/>
    <col min="1803" max="1803" width="10.7109375" style="5" customWidth="1"/>
    <col min="1804" max="1804" width="20.5703125" style="5" customWidth="1"/>
    <col min="1805" max="1805" width="22.85546875" style="5" customWidth="1"/>
    <col min="1806" max="1806" width="8.28515625" style="5" customWidth="1"/>
    <col min="1807" max="2049" width="11.42578125" style="5"/>
    <col min="2050" max="2050" width="6.7109375" style="5" bestFit="1" customWidth="1"/>
    <col min="2051" max="2051" width="6.85546875" style="5" customWidth="1"/>
    <col min="2052" max="2052" width="14.42578125" style="5" customWidth="1"/>
    <col min="2053" max="2053" width="37.140625" style="5" customWidth="1"/>
    <col min="2054" max="2054" width="43.7109375" style="5" customWidth="1"/>
    <col min="2055" max="2055" width="22.85546875" style="5" customWidth="1"/>
    <col min="2056" max="2057" width="15.28515625" style="5" bestFit="1" customWidth="1"/>
    <col min="2058" max="2058" width="14" style="5" customWidth="1"/>
    <col min="2059" max="2059" width="10.7109375" style="5" customWidth="1"/>
    <col min="2060" max="2060" width="20.5703125" style="5" customWidth="1"/>
    <col min="2061" max="2061" width="22.85546875" style="5" customWidth="1"/>
    <col min="2062" max="2062" width="8.28515625" style="5" customWidth="1"/>
    <col min="2063" max="2305" width="11.42578125" style="5"/>
    <col min="2306" max="2306" width="6.7109375" style="5" bestFit="1" customWidth="1"/>
    <col min="2307" max="2307" width="6.85546875" style="5" customWidth="1"/>
    <col min="2308" max="2308" width="14.42578125" style="5" customWidth="1"/>
    <col min="2309" max="2309" width="37.140625" style="5" customWidth="1"/>
    <col min="2310" max="2310" width="43.7109375" style="5" customWidth="1"/>
    <col min="2311" max="2311" width="22.85546875" style="5" customWidth="1"/>
    <col min="2312" max="2313" width="15.28515625" style="5" bestFit="1" customWidth="1"/>
    <col min="2314" max="2314" width="14" style="5" customWidth="1"/>
    <col min="2315" max="2315" width="10.7109375" style="5" customWidth="1"/>
    <col min="2316" max="2316" width="20.5703125" style="5" customWidth="1"/>
    <col min="2317" max="2317" width="22.85546875" style="5" customWidth="1"/>
    <col min="2318" max="2318" width="8.28515625" style="5" customWidth="1"/>
    <col min="2319" max="2561" width="11.42578125" style="5"/>
    <col min="2562" max="2562" width="6.7109375" style="5" bestFit="1" customWidth="1"/>
    <col min="2563" max="2563" width="6.85546875" style="5" customWidth="1"/>
    <col min="2564" max="2564" width="14.42578125" style="5" customWidth="1"/>
    <col min="2565" max="2565" width="37.140625" style="5" customWidth="1"/>
    <col min="2566" max="2566" width="43.7109375" style="5" customWidth="1"/>
    <col min="2567" max="2567" width="22.85546875" style="5" customWidth="1"/>
    <col min="2568" max="2569" width="15.28515625" style="5" bestFit="1" customWidth="1"/>
    <col min="2570" max="2570" width="14" style="5" customWidth="1"/>
    <col min="2571" max="2571" width="10.7109375" style="5" customWidth="1"/>
    <col min="2572" max="2572" width="20.5703125" style="5" customWidth="1"/>
    <col min="2573" max="2573" width="22.85546875" style="5" customWidth="1"/>
    <col min="2574" max="2574" width="8.28515625" style="5" customWidth="1"/>
    <col min="2575" max="2817" width="11.42578125" style="5"/>
    <col min="2818" max="2818" width="6.7109375" style="5" bestFit="1" customWidth="1"/>
    <col min="2819" max="2819" width="6.85546875" style="5" customWidth="1"/>
    <col min="2820" max="2820" width="14.42578125" style="5" customWidth="1"/>
    <col min="2821" max="2821" width="37.140625" style="5" customWidth="1"/>
    <col min="2822" max="2822" width="43.7109375" style="5" customWidth="1"/>
    <col min="2823" max="2823" width="22.85546875" style="5" customWidth="1"/>
    <col min="2824" max="2825" width="15.28515625" style="5" bestFit="1" customWidth="1"/>
    <col min="2826" max="2826" width="14" style="5" customWidth="1"/>
    <col min="2827" max="2827" width="10.7109375" style="5" customWidth="1"/>
    <col min="2828" max="2828" width="20.5703125" style="5" customWidth="1"/>
    <col min="2829" max="2829" width="22.85546875" style="5" customWidth="1"/>
    <col min="2830" max="2830" width="8.28515625" style="5" customWidth="1"/>
    <col min="2831" max="3073" width="11.42578125" style="5"/>
    <col min="3074" max="3074" width="6.7109375" style="5" bestFit="1" customWidth="1"/>
    <col min="3075" max="3075" width="6.85546875" style="5" customWidth="1"/>
    <col min="3076" max="3076" width="14.42578125" style="5" customWidth="1"/>
    <col min="3077" max="3077" width="37.140625" style="5" customWidth="1"/>
    <col min="3078" max="3078" width="43.7109375" style="5" customWidth="1"/>
    <col min="3079" max="3079" width="22.85546875" style="5" customWidth="1"/>
    <col min="3080" max="3081" width="15.28515625" style="5" bestFit="1" customWidth="1"/>
    <col min="3082" max="3082" width="14" style="5" customWidth="1"/>
    <col min="3083" max="3083" width="10.7109375" style="5" customWidth="1"/>
    <col min="3084" max="3084" width="20.5703125" style="5" customWidth="1"/>
    <col min="3085" max="3085" width="22.85546875" style="5" customWidth="1"/>
    <col min="3086" max="3086" width="8.28515625" style="5" customWidth="1"/>
    <col min="3087" max="3329" width="11.42578125" style="5"/>
    <col min="3330" max="3330" width="6.7109375" style="5" bestFit="1" customWidth="1"/>
    <col min="3331" max="3331" width="6.85546875" style="5" customWidth="1"/>
    <col min="3332" max="3332" width="14.42578125" style="5" customWidth="1"/>
    <col min="3333" max="3333" width="37.140625" style="5" customWidth="1"/>
    <col min="3334" max="3334" width="43.7109375" style="5" customWidth="1"/>
    <col min="3335" max="3335" width="22.85546875" style="5" customWidth="1"/>
    <col min="3336" max="3337" width="15.28515625" style="5" bestFit="1" customWidth="1"/>
    <col min="3338" max="3338" width="14" style="5" customWidth="1"/>
    <col min="3339" max="3339" width="10.7109375" style="5" customWidth="1"/>
    <col min="3340" max="3340" width="20.5703125" style="5" customWidth="1"/>
    <col min="3341" max="3341" width="22.85546875" style="5" customWidth="1"/>
    <col min="3342" max="3342" width="8.28515625" style="5" customWidth="1"/>
    <col min="3343" max="3585" width="11.42578125" style="5"/>
    <col min="3586" max="3586" width="6.7109375" style="5" bestFit="1" customWidth="1"/>
    <col min="3587" max="3587" width="6.85546875" style="5" customWidth="1"/>
    <col min="3588" max="3588" width="14.42578125" style="5" customWidth="1"/>
    <col min="3589" max="3589" width="37.140625" style="5" customWidth="1"/>
    <col min="3590" max="3590" width="43.7109375" style="5" customWidth="1"/>
    <col min="3591" max="3591" width="22.85546875" style="5" customWidth="1"/>
    <col min="3592" max="3593" width="15.28515625" style="5" bestFit="1" customWidth="1"/>
    <col min="3594" max="3594" width="14" style="5" customWidth="1"/>
    <col min="3595" max="3595" width="10.7109375" style="5" customWidth="1"/>
    <col min="3596" max="3596" width="20.5703125" style="5" customWidth="1"/>
    <col min="3597" max="3597" width="22.85546875" style="5" customWidth="1"/>
    <col min="3598" max="3598" width="8.28515625" style="5" customWidth="1"/>
    <col min="3599" max="3841" width="11.42578125" style="5"/>
    <col min="3842" max="3842" width="6.7109375" style="5" bestFit="1" customWidth="1"/>
    <col min="3843" max="3843" width="6.85546875" style="5" customWidth="1"/>
    <col min="3844" max="3844" width="14.42578125" style="5" customWidth="1"/>
    <col min="3845" max="3845" width="37.140625" style="5" customWidth="1"/>
    <col min="3846" max="3846" width="43.7109375" style="5" customWidth="1"/>
    <col min="3847" max="3847" width="22.85546875" style="5" customWidth="1"/>
    <col min="3848" max="3849" width="15.28515625" style="5" bestFit="1" customWidth="1"/>
    <col min="3850" max="3850" width="14" style="5" customWidth="1"/>
    <col min="3851" max="3851" width="10.7109375" style="5" customWidth="1"/>
    <col min="3852" max="3852" width="20.5703125" style="5" customWidth="1"/>
    <col min="3853" max="3853" width="22.85546875" style="5" customWidth="1"/>
    <col min="3854" max="3854" width="8.28515625" style="5" customWidth="1"/>
    <col min="3855" max="4097" width="11.42578125" style="5"/>
    <col min="4098" max="4098" width="6.7109375" style="5" bestFit="1" customWidth="1"/>
    <col min="4099" max="4099" width="6.85546875" style="5" customWidth="1"/>
    <col min="4100" max="4100" width="14.42578125" style="5" customWidth="1"/>
    <col min="4101" max="4101" width="37.140625" style="5" customWidth="1"/>
    <col min="4102" max="4102" width="43.7109375" style="5" customWidth="1"/>
    <col min="4103" max="4103" width="22.85546875" style="5" customWidth="1"/>
    <col min="4104" max="4105" width="15.28515625" style="5" bestFit="1" customWidth="1"/>
    <col min="4106" max="4106" width="14" style="5" customWidth="1"/>
    <col min="4107" max="4107" width="10.7109375" style="5" customWidth="1"/>
    <col min="4108" max="4108" width="20.5703125" style="5" customWidth="1"/>
    <col min="4109" max="4109" width="22.85546875" style="5" customWidth="1"/>
    <col min="4110" max="4110" width="8.28515625" style="5" customWidth="1"/>
    <col min="4111" max="4353" width="11.42578125" style="5"/>
    <col min="4354" max="4354" width="6.7109375" style="5" bestFit="1" customWidth="1"/>
    <col min="4355" max="4355" width="6.85546875" style="5" customWidth="1"/>
    <col min="4356" max="4356" width="14.42578125" style="5" customWidth="1"/>
    <col min="4357" max="4357" width="37.140625" style="5" customWidth="1"/>
    <col min="4358" max="4358" width="43.7109375" style="5" customWidth="1"/>
    <col min="4359" max="4359" width="22.85546875" style="5" customWidth="1"/>
    <col min="4360" max="4361" width="15.28515625" style="5" bestFit="1" customWidth="1"/>
    <col min="4362" max="4362" width="14" style="5" customWidth="1"/>
    <col min="4363" max="4363" width="10.7109375" style="5" customWidth="1"/>
    <col min="4364" max="4364" width="20.5703125" style="5" customWidth="1"/>
    <col min="4365" max="4365" width="22.85546875" style="5" customWidth="1"/>
    <col min="4366" max="4366" width="8.28515625" style="5" customWidth="1"/>
    <col min="4367" max="4609" width="11.42578125" style="5"/>
    <col min="4610" max="4610" width="6.7109375" style="5" bestFit="1" customWidth="1"/>
    <col min="4611" max="4611" width="6.85546875" style="5" customWidth="1"/>
    <col min="4612" max="4612" width="14.42578125" style="5" customWidth="1"/>
    <col min="4613" max="4613" width="37.140625" style="5" customWidth="1"/>
    <col min="4614" max="4614" width="43.7109375" style="5" customWidth="1"/>
    <col min="4615" max="4615" width="22.85546875" style="5" customWidth="1"/>
    <col min="4616" max="4617" width="15.28515625" style="5" bestFit="1" customWidth="1"/>
    <col min="4618" max="4618" width="14" style="5" customWidth="1"/>
    <col min="4619" max="4619" width="10.7109375" style="5" customWidth="1"/>
    <col min="4620" max="4620" width="20.5703125" style="5" customWidth="1"/>
    <col min="4621" max="4621" width="22.85546875" style="5" customWidth="1"/>
    <col min="4622" max="4622" width="8.28515625" style="5" customWidth="1"/>
    <col min="4623" max="4865" width="11.42578125" style="5"/>
    <col min="4866" max="4866" width="6.7109375" style="5" bestFit="1" customWidth="1"/>
    <col min="4867" max="4867" width="6.85546875" style="5" customWidth="1"/>
    <col min="4868" max="4868" width="14.42578125" style="5" customWidth="1"/>
    <col min="4869" max="4869" width="37.140625" style="5" customWidth="1"/>
    <col min="4870" max="4870" width="43.7109375" style="5" customWidth="1"/>
    <col min="4871" max="4871" width="22.85546875" style="5" customWidth="1"/>
    <col min="4872" max="4873" width="15.28515625" style="5" bestFit="1" customWidth="1"/>
    <col min="4874" max="4874" width="14" style="5" customWidth="1"/>
    <col min="4875" max="4875" width="10.7109375" style="5" customWidth="1"/>
    <col min="4876" max="4876" width="20.5703125" style="5" customWidth="1"/>
    <col min="4877" max="4877" width="22.85546875" style="5" customWidth="1"/>
    <col min="4878" max="4878" width="8.28515625" style="5" customWidth="1"/>
    <col min="4879" max="5121" width="11.42578125" style="5"/>
    <col min="5122" max="5122" width="6.7109375" style="5" bestFit="1" customWidth="1"/>
    <col min="5123" max="5123" width="6.85546875" style="5" customWidth="1"/>
    <col min="5124" max="5124" width="14.42578125" style="5" customWidth="1"/>
    <col min="5125" max="5125" width="37.140625" style="5" customWidth="1"/>
    <col min="5126" max="5126" width="43.7109375" style="5" customWidth="1"/>
    <col min="5127" max="5127" width="22.85546875" style="5" customWidth="1"/>
    <col min="5128" max="5129" width="15.28515625" style="5" bestFit="1" customWidth="1"/>
    <col min="5130" max="5130" width="14" style="5" customWidth="1"/>
    <col min="5131" max="5131" width="10.7109375" style="5" customWidth="1"/>
    <col min="5132" max="5132" width="20.5703125" style="5" customWidth="1"/>
    <col min="5133" max="5133" width="22.85546875" style="5" customWidth="1"/>
    <col min="5134" max="5134" width="8.28515625" style="5" customWidth="1"/>
    <col min="5135" max="5377" width="11.42578125" style="5"/>
    <col min="5378" max="5378" width="6.7109375" style="5" bestFit="1" customWidth="1"/>
    <col min="5379" max="5379" width="6.85546875" style="5" customWidth="1"/>
    <col min="5380" max="5380" width="14.42578125" style="5" customWidth="1"/>
    <col min="5381" max="5381" width="37.140625" style="5" customWidth="1"/>
    <col min="5382" max="5382" width="43.7109375" style="5" customWidth="1"/>
    <col min="5383" max="5383" width="22.85546875" style="5" customWidth="1"/>
    <col min="5384" max="5385" width="15.28515625" style="5" bestFit="1" customWidth="1"/>
    <col min="5386" max="5386" width="14" style="5" customWidth="1"/>
    <col min="5387" max="5387" width="10.7109375" style="5" customWidth="1"/>
    <col min="5388" max="5388" width="20.5703125" style="5" customWidth="1"/>
    <col min="5389" max="5389" width="22.85546875" style="5" customWidth="1"/>
    <col min="5390" max="5390" width="8.28515625" style="5" customWidth="1"/>
    <col min="5391" max="5633" width="11.42578125" style="5"/>
    <col min="5634" max="5634" width="6.7109375" style="5" bestFit="1" customWidth="1"/>
    <col min="5635" max="5635" width="6.85546875" style="5" customWidth="1"/>
    <col min="5636" max="5636" width="14.42578125" style="5" customWidth="1"/>
    <col min="5637" max="5637" width="37.140625" style="5" customWidth="1"/>
    <col min="5638" max="5638" width="43.7109375" style="5" customWidth="1"/>
    <col min="5639" max="5639" width="22.85546875" style="5" customWidth="1"/>
    <col min="5640" max="5641" width="15.28515625" style="5" bestFit="1" customWidth="1"/>
    <col min="5642" max="5642" width="14" style="5" customWidth="1"/>
    <col min="5643" max="5643" width="10.7109375" style="5" customWidth="1"/>
    <col min="5644" max="5644" width="20.5703125" style="5" customWidth="1"/>
    <col min="5645" max="5645" width="22.85546875" style="5" customWidth="1"/>
    <col min="5646" max="5646" width="8.28515625" style="5" customWidth="1"/>
    <col min="5647" max="5889" width="11.42578125" style="5"/>
    <col min="5890" max="5890" width="6.7109375" style="5" bestFit="1" customWidth="1"/>
    <col min="5891" max="5891" width="6.85546875" style="5" customWidth="1"/>
    <col min="5892" max="5892" width="14.42578125" style="5" customWidth="1"/>
    <col min="5893" max="5893" width="37.140625" style="5" customWidth="1"/>
    <col min="5894" max="5894" width="43.7109375" style="5" customWidth="1"/>
    <col min="5895" max="5895" width="22.85546875" style="5" customWidth="1"/>
    <col min="5896" max="5897" width="15.28515625" style="5" bestFit="1" customWidth="1"/>
    <col min="5898" max="5898" width="14" style="5" customWidth="1"/>
    <col min="5899" max="5899" width="10.7109375" style="5" customWidth="1"/>
    <col min="5900" max="5900" width="20.5703125" style="5" customWidth="1"/>
    <col min="5901" max="5901" width="22.85546875" style="5" customWidth="1"/>
    <col min="5902" max="5902" width="8.28515625" style="5" customWidth="1"/>
    <col min="5903" max="6145" width="11.42578125" style="5"/>
    <col min="6146" max="6146" width="6.7109375" style="5" bestFit="1" customWidth="1"/>
    <col min="6147" max="6147" width="6.85546875" style="5" customWidth="1"/>
    <col min="6148" max="6148" width="14.42578125" style="5" customWidth="1"/>
    <col min="6149" max="6149" width="37.140625" style="5" customWidth="1"/>
    <col min="6150" max="6150" width="43.7109375" style="5" customWidth="1"/>
    <col min="6151" max="6151" width="22.85546875" style="5" customWidth="1"/>
    <col min="6152" max="6153" width="15.28515625" style="5" bestFit="1" customWidth="1"/>
    <col min="6154" max="6154" width="14" style="5" customWidth="1"/>
    <col min="6155" max="6155" width="10.7109375" style="5" customWidth="1"/>
    <col min="6156" max="6156" width="20.5703125" style="5" customWidth="1"/>
    <col min="6157" max="6157" width="22.85546875" style="5" customWidth="1"/>
    <col min="6158" max="6158" width="8.28515625" style="5" customWidth="1"/>
    <col min="6159" max="6401" width="11.42578125" style="5"/>
    <col min="6402" max="6402" width="6.7109375" style="5" bestFit="1" customWidth="1"/>
    <col min="6403" max="6403" width="6.85546875" style="5" customWidth="1"/>
    <col min="6404" max="6404" width="14.42578125" style="5" customWidth="1"/>
    <col min="6405" max="6405" width="37.140625" style="5" customWidth="1"/>
    <col min="6406" max="6406" width="43.7109375" style="5" customWidth="1"/>
    <col min="6407" max="6407" width="22.85546875" style="5" customWidth="1"/>
    <col min="6408" max="6409" width="15.28515625" style="5" bestFit="1" customWidth="1"/>
    <col min="6410" max="6410" width="14" style="5" customWidth="1"/>
    <col min="6411" max="6411" width="10.7109375" style="5" customWidth="1"/>
    <col min="6412" max="6412" width="20.5703125" style="5" customWidth="1"/>
    <col min="6413" max="6413" width="22.85546875" style="5" customWidth="1"/>
    <col min="6414" max="6414" width="8.28515625" style="5" customWidth="1"/>
    <col min="6415" max="6657" width="11.42578125" style="5"/>
    <col min="6658" max="6658" width="6.7109375" style="5" bestFit="1" customWidth="1"/>
    <col min="6659" max="6659" width="6.85546875" style="5" customWidth="1"/>
    <col min="6660" max="6660" width="14.42578125" style="5" customWidth="1"/>
    <col min="6661" max="6661" width="37.140625" style="5" customWidth="1"/>
    <col min="6662" max="6662" width="43.7109375" style="5" customWidth="1"/>
    <col min="6663" max="6663" width="22.85546875" style="5" customWidth="1"/>
    <col min="6664" max="6665" width="15.28515625" style="5" bestFit="1" customWidth="1"/>
    <col min="6666" max="6666" width="14" style="5" customWidth="1"/>
    <col min="6667" max="6667" width="10.7109375" style="5" customWidth="1"/>
    <col min="6668" max="6668" width="20.5703125" style="5" customWidth="1"/>
    <col min="6669" max="6669" width="22.85546875" style="5" customWidth="1"/>
    <col min="6670" max="6670" width="8.28515625" style="5" customWidth="1"/>
    <col min="6671" max="6913" width="11.42578125" style="5"/>
    <col min="6914" max="6914" width="6.7109375" style="5" bestFit="1" customWidth="1"/>
    <col min="6915" max="6915" width="6.85546875" style="5" customWidth="1"/>
    <col min="6916" max="6916" width="14.42578125" style="5" customWidth="1"/>
    <col min="6917" max="6917" width="37.140625" style="5" customWidth="1"/>
    <col min="6918" max="6918" width="43.7109375" style="5" customWidth="1"/>
    <col min="6919" max="6919" width="22.85546875" style="5" customWidth="1"/>
    <col min="6920" max="6921" width="15.28515625" style="5" bestFit="1" customWidth="1"/>
    <col min="6922" max="6922" width="14" style="5" customWidth="1"/>
    <col min="6923" max="6923" width="10.7109375" style="5" customWidth="1"/>
    <col min="6924" max="6924" width="20.5703125" style="5" customWidth="1"/>
    <col min="6925" max="6925" width="22.85546875" style="5" customWidth="1"/>
    <col min="6926" max="6926" width="8.28515625" style="5" customWidth="1"/>
    <col min="6927" max="7169" width="11.42578125" style="5"/>
    <col min="7170" max="7170" width="6.7109375" style="5" bestFit="1" customWidth="1"/>
    <col min="7171" max="7171" width="6.85546875" style="5" customWidth="1"/>
    <col min="7172" max="7172" width="14.42578125" style="5" customWidth="1"/>
    <col min="7173" max="7173" width="37.140625" style="5" customWidth="1"/>
    <col min="7174" max="7174" width="43.7109375" style="5" customWidth="1"/>
    <col min="7175" max="7175" width="22.85546875" style="5" customWidth="1"/>
    <col min="7176" max="7177" width="15.28515625" style="5" bestFit="1" customWidth="1"/>
    <col min="7178" max="7178" width="14" style="5" customWidth="1"/>
    <col min="7179" max="7179" width="10.7109375" style="5" customWidth="1"/>
    <col min="7180" max="7180" width="20.5703125" style="5" customWidth="1"/>
    <col min="7181" max="7181" width="22.85546875" style="5" customWidth="1"/>
    <col min="7182" max="7182" width="8.28515625" style="5" customWidth="1"/>
    <col min="7183" max="7425" width="11.42578125" style="5"/>
    <col min="7426" max="7426" width="6.7109375" style="5" bestFit="1" customWidth="1"/>
    <col min="7427" max="7427" width="6.85546875" style="5" customWidth="1"/>
    <col min="7428" max="7428" width="14.42578125" style="5" customWidth="1"/>
    <col min="7429" max="7429" width="37.140625" style="5" customWidth="1"/>
    <col min="7430" max="7430" width="43.7109375" style="5" customWidth="1"/>
    <col min="7431" max="7431" width="22.85546875" style="5" customWidth="1"/>
    <col min="7432" max="7433" width="15.28515625" style="5" bestFit="1" customWidth="1"/>
    <col min="7434" max="7434" width="14" style="5" customWidth="1"/>
    <col min="7435" max="7435" width="10.7109375" style="5" customWidth="1"/>
    <col min="7436" max="7436" width="20.5703125" style="5" customWidth="1"/>
    <col min="7437" max="7437" width="22.85546875" style="5" customWidth="1"/>
    <col min="7438" max="7438" width="8.28515625" style="5" customWidth="1"/>
    <col min="7439" max="7681" width="11.42578125" style="5"/>
    <col min="7682" max="7682" width="6.7109375" style="5" bestFit="1" customWidth="1"/>
    <col min="7683" max="7683" width="6.85546875" style="5" customWidth="1"/>
    <col min="7684" max="7684" width="14.42578125" style="5" customWidth="1"/>
    <col min="7685" max="7685" width="37.140625" style="5" customWidth="1"/>
    <col min="7686" max="7686" width="43.7109375" style="5" customWidth="1"/>
    <col min="7687" max="7687" width="22.85546875" style="5" customWidth="1"/>
    <col min="7688" max="7689" width="15.28515625" style="5" bestFit="1" customWidth="1"/>
    <col min="7690" max="7690" width="14" style="5" customWidth="1"/>
    <col min="7691" max="7691" width="10.7109375" style="5" customWidth="1"/>
    <col min="7692" max="7692" width="20.5703125" style="5" customWidth="1"/>
    <col min="7693" max="7693" width="22.85546875" style="5" customWidth="1"/>
    <col min="7694" max="7694" width="8.28515625" style="5" customWidth="1"/>
    <col min="7695" max="7937" width="11.42578125" style="5"/>
    <col min="7938" max="7938" width="6.7109375" style="5" bestFit="1" customWidth="1"/>
    <col min="7939" max="7939" width="6.85546875" style="5" customWidth="1"/>
    <col min="7940" max="7940" width="14.42578125" style="5" customWidth="1"/>
    <col min="7941" max="7941" width="37.140625" style="5" customWidth="1"/>
    <col min="7942" max="7942" width="43.7109375" style="5" customWidth="1"/>
    <col min="7943" max="7943" width="22.85546875" style="5" customWidth="1"/>
    <col min="7944" max="7945" width="15.28515625" style="5" bestFit="1" customWidth="1"/>
    <col min="7946" max="7946" width="14" style="5" customWidth="1"/>
    <col min="7947" max="7947" width="10.7109375" style="5" customWidth="1"/>
    <col min="7948" max="7948" width="20.5703125" style="5" customWidth="1"/>
    <col min="7949" max="7949" width="22.85546875" style="5" customWidth="1"/>
    <col min="7950" max="7950" width="8.28515625" style="5" customWidth="1"/>
    <col min="7951" max="8193" width="11.42578125" style="5"/>
    <col min="8194" max="8194" width="6.7109375" style="5" bestFit="1" customWidth="1"/>
    <col min="8195" max="8195" width="6.85546875" style="5" customWidth="1"/>
    <col min="8196" max="8196" width="14.42578125" style="5" customWidth="1"/>
    <col min="8197" max="8197" width="37.140625" style="5" customWidth="1"/>
    <col min="8198" max="8198" width="43.7109375" style="5" customWidth="1"/>
    <col min="8199" max="8199" width="22.85546875" style="5" customWidth="1"/>
    <col min="8200" max="8201" width="15.28515625" style="5" bestFit="1" customWidth="1"/>
    <col min="8202" max="8202" width="14" style="5" customWidth="1"/>
    <col min="8203" max="8203" width="10.7109375" style="5" customWidth="1"/>
    <col min="8204" max="8204" width="20.5703125" style="5" customWidth="1"/>
    <col min="8205" max="8205" width="22.85546875" style="5" customWidth="1"/>
    <col min="8206" max="8206" width="8.28515625" style="5" customWidth="1"/>
    <col min="8207" max="8449" width="11.42578125" style="5"/>
    <col min="8450" max="8450" width="6.7109375" style="5" bestFit="1" customWidth="1"/>
    <col min="8451" max="8451" width="6.85546875" style="5" customWidth="1"/>
    <col min="8452" max="8452" width="14.42578125" style="5" customWidth="1"/>
    <col min="8453" max="8453" width="37.140625" style="5" customWidth="1"/>
    <col min="8454" max="8454" width="43.7109375" style="5" customWidth="1"/>
    <col min="8455" max="8455" width="22.85546875" style="5" customWidth="1"/>
    <col min="8456" max="8457" width="15.28515625" style="5" bestFit="1" customWidth="1"/>
    <col min="8458" max="8458" width="14" style="5" customWidth="1"/>
    <col min="8459" max="8459" width="10.7109375" style="5" customWidth="1"/>
    <col min="8460" max="8460" width="20.5703125" style="5" customWidth="1"/>
    <col min="8461" max="8461" width="22.85546875" style="5" customWidth="1"/>
    <col min="8462" max="8462" width="8.28515625" style="5" customWidth="1"/>
    <col min="8463" max="8705" width="11.42578125" style="5"/>
    <col min="8706" max="8706" width="6.7109375" style="5" bestFit="1" customWidth="1"/>
    <col min="8707" max="8707" width="6.85546875" style="5" customWidth="1"/>
    <col min="8708" max="8708" width="14.42578125" style="5" customWidth="1"/>
    <col min="8709" max="8709" width="37.140625" style="5" customWidth="1"/>
    <col min="8710" max="8710" width="43.7109375" style="5" customWidth="1"/>
    <col min="8711" max="8711" width="22.85546875" style="5" customWidth="1"/>
    <col min="8712" max="8713" width="15.28515625" style="5" bestFit="1" customWidth="1"/>
    <col min="8714" max="8714" width="14" style="5" customWidth="1"/>
    <col min="8715" max="8715" width="10.7109375" style="5" customWidth="1"/>
    <col min="8716" max="8716" width="20.5703125" style="5" customWidth="1"/>
    <col min="8717" max="8717" width="22.85546875" style="5" customWidth="1"/>
    <col min="8718" max="8718" width="8.28515625" style="5" customWidth="1"/>
    <col min="8719" max="8961" width="11.42578125" style="5"/>
    <col min="8962" max="8962" width="6.7109375" style="5" bestFit="1" customWidth="1"/>
    <col min="8963" max="8963" width="6.85546875" style="5" customWidth="1"/>
    <col min="8964" max="8964" width="14.42578125" style="5" customWidth="1"/>
    <col min="8965" max="8965" width="37.140625" style="5" customWidth="1"/>
    <col min="8966" max="8966" width="43.7109375" style="5" customWidth="1"/>
    <col min="8967" max="8967" width="22.85546875" style="5" customWidth="1"/>
    <col min="8968" max="8969" width="15.28515625" style="5" bestFit="1" customWidth="1"/>
    <col min="8970" max="8970" width="14" style="5" customWidth="1"/>
    <col min="8971" max="8971" width="10.7109375" style="5" customWidth="1"/>
    <col min="8972" max="8972" width="20.5703125" style="5" customWidth="1"/>
    <col min="8973" max="8973" width="22.85546875" style="5" customWidth="1"/>
    <col min="8974" max="8974" width="8.28515625" style="5" customWidth="1"/>
    <col min="8975" max="9217" width="11.42578125" style="5"/>
    <col min="9218" max="9218" width="6.7109375" style="5" bestFit="1" customWidth="1"/>
    <col min="9219" max="9219" width="6.85546875" style="5" customWidth="1"/>
    <col min="9220" max="9220" width="14.42578125" style="5" customWidth="1"/>
    <col min="9221" max="9221" width="37.140625" style="5" customWidth="1"/>
    <col min="9222" max="9222" width="43.7109375" style="5" customWidth="1"/>
    <col min="9223" max="9223" width="22.85546875" style="5" customWidth="1"/>
    <col min="9224" max="9225" width="15.28515625" style="5" bestFit="1" customWidth="1"/>
    <col min="9226" max="9226" width="14" style="5" customWidth="1"/>
    <col min="9227" max="9227" width="10.7109375" style="5" customWidth="1"/>
    <col min="9228" max="9228" width="20.5703125" style="5" customWidth="1"/>
    <col min="9229" max="9229" width="22.85546875" style="5" customWidth="1"/>
    <col min="9230" max="9230" width="8.28515625" style="5" customWidth="1"/>
    <col min="9231" max="9473" width="11.42578125" style="5"/>
    <col min="9474" max="9474" width="6.7109375" style="5" bestFit="1" customWidth="1"/>
    <col min="9475" max="9475" width="6.85546875" style="5" customWidth="1"/>
    <col min="9476" max="9476" width="14.42578125" style="5" customWidth="1"/>
    <col min="9477" max="9477" width="37.140625" style="5" customWidth="1"/>
    <col min="9478" max="9478" width="43.7109375" style="5" customWidth="1"/>
    <col min="9479" max="9479" width="22.85546875" style="5" customWidth="1"/>
    <col min="9480" max="9481" width="15.28515625" style="5" bestFit="1" customWidth="1"/>
    <col min="9482" max="9482" width="14" style="5" customWidth="1"/>
    <col min="9483" max="9483" width="10.7109375" style="5" customWidth="1"/>
    <col min="9484" max="9484" width="20.5703125" style="5" customWidth="1"/>
    <col min="9485" max="9485" width="22.85546875" style="5" customWidth="1"/>
    <col min="9486" max="9486" width="8.28515625" style="5" customWidth="1"/>
    <col min="9487" max="9729" width="11.42578125" style="5"/>
    <col min="9730" max="9730" width="6.7109375" style="5" bestFit="1" customWidth="1"/>
    <col min="9731" max="9731" width="6.85546875" style="5" customWidth="1"/>
    <col min="9732" max="9732" width="14.42578125" style="5" customWidth="1"/>
    <col min="9733" max="9733" width="37.140625" style="5" customWidth="1"/>
    <col min="9734" max="9734" width="43.7109375" style="5" customWidth="1"/>
    <col min="9735" max="9735" width="22.85546875" style="5" customWidth="1"/>
    <col min="9736" max="9737" width="15.28515625" style="5" bestFit="1" customWidth="1"/>
    <col min="9738" max="9738" width="14" style="5" customWidth="1"/>
    <col min="9739" max="9739" width="10.7109375" style="5" customWidth="1"/>
    <col min="9740" max="9740" width="20.5703125" style="5" customWidth="1"/>
    <col min="9741" max="9741" width="22.85546875" style="5" customWidth="1"/>
    <col min="9742" max="9742" width="8.28515625" style="5" customWidth="1"/>
    <col min="9743" max="9985" width="11.42578125" style="5"/>
    <col min="9986" max="9986" width="6.7109375" style="5" bestFit="1" customWidth="1"/>
    <col min="9987" max="9987" width="6.85546875" style="5" customWidth="1"/>
    <col min="9988" max="9988" width="14.42578125" style="5" customWidth="1"/>
    <col min="9989" max="9989" width="37.140625" style="5" customWidth="1"/>
    <col min="9990" max="9990" width="43.7109375" style="5" customWidth="1"/>
    <col min="9991" max="9991" width="22.85546875" style="5" customWidth="1"/>
    <col min="9992" max="9993" width="15.28515625" style="5" bestFit="1" customWidth="1"/>
    <col min="9994" max="9994" width="14" style="5" customWidth="1"/>
    <col min="9995" max="9995" width="10.7109375" style="5" customWidth="1"/>
    <col min="9996" max="9996" width="20.5703125" style="5" customWidth="1"/>
    <col min="9997" max="9997" width="22.85546875" style="5" customWidth="1"/>
    <col min="9998" max="9998" width="8.28515625" style="5" customWidth="1"/>
    <col min="9999" max="10241" width="11.42578125" style="5"/>
    <col min="10242" max="10242" width="6.7109375" style="5" bestFit="1" customWidth="1"/>
    <col min="10243" max="10243" width="6.85546875" style="5" customWidth="1"/>
    <col min="10244" max="10244" width="14.42578125" style="5" customWidth="1"/>
    <col min="10245" max="10245" width="37.140625" style="5" customWidth="1"/>
    <col min="10246" max="10246" width="43.7109375" style="5" customWidth="1"/>
    <col min="10247" max="10247" width="22.85546875" style="5" customWidth="1"/>
    <col min="10248" max="10249" width="15.28515625" style="5" bestFit="1" customWidth="1"/>
    <col min="10250" max="10250" width="14" style="5" customWidth="1"/>
    <col min="10251" max="10251" width="10.7109375" style="5" customWidth="1"/>
    <col min="10252" max="10252" width="20.5703125" style="5" customWidth="1"/>
    <col min="10253" max="10253" width="22.85546875" style="5" customWidth="1"/>
    <col min="10254" max="10254" width="8.28515625" style="5" customWidth="1"/>
    <col min="10255" max="10497" width="11.42578125" style="5"/>
    <col min="10498" max="10498" width="6.7109375" style="5" bestFit="1" customWidth="1"/>
    <col min="10499" max="10499" width="6.85546875" style="5" customWidth="1"/>
    <col min="10500" max="10500" width="14.42578125" style="5" customWidth="1"/>
    <col min="10501" max="10501" width="37.140625" style="5" customWidth="1"/>
    <col min="10502" max="10502" width="43.7109375" style="5" customWidth="1"/>
    <col min="10503" max="10503" width="22.85546875" style="5" customWidth="1"/>
    <col min="10504" max="10505" width="15.28515625" style="5" bestFit="1" customWidth="1"/>
    <col min="10506" max="10506" width="14" style="5" customWidth="1"/>
    <col min="10507" max="10507" width="10.7109375" style="5" customWidth="1"/>
    <col min="10508" max="10508" width="20.5703125" style="5" customWidth="1"/>
    <col min="10509" max="10509" width="22.85546875" style="5" customWidth="1"/>
    <col min="10510" max="10510" width="8.28515625" style="5" customWidth="1"/>
    <col min="10511" max="10753" width="11.42578125" style="5"/>
    <col min="10754" max="10754" width="6.7109375" style="5" bestFit="1" customWidth="1"/>
    <col min="10755" max="10755" width="6.85546875" style="5" customWidth="1"/>
    <col min="10756" max="10756" width="14.42578125" style="5" customWidth="1"/>
    <col min="10757" max="10757" width="37.140625" style="5" customWidth="1"/>
    <col min="10758" max="10758" width="43.7109375" style="5" customWidth="1"/>
    <col min="10759" max="10759" width="22.85546875" style="5" customWidth="1"/>
    <col min="10760" max="10761" width="15.28515625" style="5" bestFit="1" customWidth="1"/>
    <col min="10762" max="10762" width="14" style="5" customWidth="1"/>
    <col min="10763" max="10763" width="10.7109375" style="5" customWidth="1"/>
    <col min="10764" max="10764" width="20.5703125" style="5" customWidth="1"/>
    <col min="10765" max="10765" width="22.85546875" style="5" customWidth="1"/>
    <col min="10766" max="10766" width="8.28515625" style="5" customWidth="1"/>
    <col min="10767" max="11009" width="11.42578125" style="5"/>
    <col min="11010" max="11010" width="6.7109375" style="5" bestFit="1" customWidth="1"/>
    <col min="11011" max="11011" width="6.85546875" style="5" customWidth="1"/>
    <col min="11012" max="11012" width="14.42578125" style="5" customWidth="1"/>
    <col min="11013" max="11013" width="37.140625" style="5" customWidth="1"/>
    <col min="11014" max="11014" width="43.7109375" style="5" customWidth="1"/>
    <col min="11015" max="11015" width="22.85546875" style="5" customWidth="1"/>
    <col min="11016" max="11017" width="15.28515625" style="5" bestFit="1" customWidth="1"/>
    <col min="11018" max="11018" width="14" style="5" customWidth="1"/>
    <col min="11019" max="11019" width="10.7109375" style="5" customWidth="1"/>
    <col min="11020" max="11020" width="20.5703125" style="5" customWidth="1"/>
    <col min="11021" max="11021" width="22.85546875" style="5" customWidth="1"/>
    <col min="11022" max="11022" width="8.28515625" style="5" customWidth="1"/>
    <col min="11023" max="11265" width="11.42578125" style="5"/>
    <col min="11266" max="11266" width="6.7109375" style="5" bestFit="1" customWidth="1"/>
    <col min="11267" max="11267" width="6.85546875" style="5" customWidth="1"/>
    <col min="11268" max="11268" width="14.42578125" style="5" customWidth="1"/>
    <col min="11269" max="11269" width="37.140625" style="5" customWidth="1"/>
    <col min="11270" max="11270" width="43.7109375" style="5" customWidth="1"/>
    <col min="11271" max="11271" width="22.85546875" style="5" customWidth="1"/>
    <col min="11272" max="11273" width="15.28515625" style="5" bestFit="1" customWidth="1"/>
    <col min="11274" max="11274" width="14" style="5" customWidth="1"/>
    <col min="11275" max="11275" width="10.7109375" style="5" customWidth="1"/>
    <col min="11276" max="11276" width="20.5703125" style="5" customWidth="1"/>
    <col min="11277" max="11277" width="22.85546875" style="5" customWidth="1"/>
    <col min="11278" max="11278" width="8.28515625" style="5" customWidth="1"/>
    <col min="11279" max="11521" width="11.42578125" style="5"/>
    <col min="11522" max="11522" width="6.7109375" style="5" bestFit="1" customWidth="1"/>
    <col min="11523" max="11523" width="6.85546875" style="5" customWidth="1"/>
    <col min="11524" max="11524" width="14.42578125" style="5" customWidth="1"/>
    <col min="11525" max="11525" width="37.140625" style="5" customWidth="1"/>
    <col min="11526" max="11526" width="43.7109375" style="5" customWidth="1"/>
    <col min="11527" max="11527" width="22.85546875" style="5" customWidth="1"/>
    <col min="11528" max="11529" width="15.28515625" style="5" bestFit="1" customWidth="1"/>
    <col min="11530" max="11530" width="14" style="5" customWidth="1"/>
    <col min="11531" max="11531" width="10.7109375" style="5" customWidth="1"/>
    <col min="11532" max="11532" width="20.5703125" style="5" customWidth="1"/>
    <col min="11533" max="11533" width="22.85546875" style="5" customWidth="1"/>
    <col min="11534" max="11534" width="8.28515625" style="5" customWidth="1"/>
    <col min="11535" max="11777" width="11.42578125" style="5"/>
    <col min="11778" max="11778" width="6.7109375" style="5" bestFit="1" customWidth="1"/>
    <col min="11779" max="11779" width="6.85546875" style="5" customWidth="1"/>
    <col min="11780" max="11780" width="14.42578125" style="5" customWidth="1"/>
    <col min="11781" max="11781" width="37.140625" style="5" customWidth="1"/>
    <col min="11782" max="11782" width="43.7109375" style="5" customWidth="1"/>
    <col min="11783" max="11783" width="22.85546875" style="5" customWidth="1"/>
    <col min="11784" max="11785" width="15.28515625" style="5" bestFit="1" customWidth="1"/>
    <col min="11786" max="11786" width="14" style="5" customWidth="1"/>
    <col min="11787" max="11787" width="10.7109375" style="5" customWidth="1"/>
    <col min="11788" max="11788" width="20.5703125" style="5" customWidth="1"/>
    <col min="11789" max="11789" width="22.85546875" style="5" customWidth="1"/>
    <col min="11790" max="11790" width="8.28515625" style="5" customWidth="1"/>
    <col min="11791" max="12033" width="11.42578125" style="5"/>
    <col min="12034" max="12034" width="6.7109375" style="5" bestFit="1" customWidth="1"/>
    <col min="12035" max="12035" width="6.85546875" style="5" customWidth="1"/>
    <col min="12036" max="12036" width="14.42578125" style="5" customWidth="1"/>
    <col min="12037" max="12037" width="37.140625" style="5" customWidth="1"/>
    <col min="12038" max="12038" width="43.7109375" style="5" customWidth="1"/>
    <col min="12039" max="12039" width="22.85546875" style="5" customWidth="1"/>
    <col min="12040" max="12041" width="15.28515625" style="5" bestFit="1" customWidth="1"/>
    <col min="12042" max="12042" width="14" style="5" customWidth="1"/>
    <col min="12043" max="12043" width="10.7109375" style="5" customWidth="1"/>
    <col min="12044" max="12044" width="20.5703125" style="5" customWidth="1"/>
    <col min="12045" max="12045" width="22.85546875" style="5" customWidth="1"/>
    <col min="12046" max="12046" width="8.28515625" style="5" customWidth="1"/>
    <col min="12047" max="12289" width="11.42578125" style="5"/>
    <col min="12290" max="12290" width="6.7109375" style="5" bestFit="1" customWidth="1"/>
    <col min="12291" max="12291" width="6.85546875" style="5" customWidth="1"/>
    <col min="12292" max="12292" width="14.42578125" style="5" customWidth="1"/>
    <col min="12293" max="12293" width="37.140625" style="5" customWidth="1"/>
    <col min="12294" max="12294" width="43.7109375" style="5" customWidth="1"/>
    <col min="12295" max="12295" width="22.85546875" style="5" customWidth="1"/>
    <col min="12296" max="12297" width="15.28515625" style="5" bestFit="1" customWidth="1"/>
    <col min="12298" max="12298" width="14" style="5" customWidth="1"/>
    <col min="12299" max="12299" width="10.7109375" style="5" customWidth="1"/>
    <col min="12300" max="12300" width="20.5703125" style="5" customWidth="1"/>
    <col min="12301" max="12301" width="22.85546875" style="5" customWidth="1"/>
    <col min="12302" max="12302" width="8.28515625" style="5" customWidth="1"/>
    <col min="12303" max="12545" width="11.42578125" style="5"/>
    <col min="12546" max="12546" width="6.7109375" style="5" bestFit="1" customWidth="1"/>
    <col min="12547" max="12547" width="6.85546875" style="5" customWidth="1"/>
    <col min="12548" max="12548" width="14.42578125" style="5" customWidth="1"/>
    <col min="12549" max="12549" width="37.140625" style="5" customWidth="1"/>
    <col min="12550" max="12550" width="43.7109375" style="5" customWidth="1"/>
    <col min="12551" max="12551" width="22.85546875" style="5" customWidth="1"/>
    <col min="12552" max="12553" width="15.28515625" style="5" bestFit="1" customWidth="1"/>
    <col min="12554" max="12554" width="14" style="5" customWidth="1"/>
    <col min="12555" max="12555" width="10.7109375" style="5" customWidth="1"/>
    <col min="12556" max="12556" width="20.5703125" style="5" customWidth="1"/>
    <col min="12557" max="12557" width="22.85546875" style="5" customWidth="1"/>
    <col min="12558" max="12558" width="8.28515625" style="5" customWidth="1"/>
    <col min="12559" max="12801" width="11.42578125" style="5"/>
    <col min="12802" max="12802" width="6.7109375" style="5" bestFit="1" customWidth="1"/>
    <col min="12803" max="12803" width="6.85546875" style="5" customWidth="1"/>
    <col min="12804" max="12804" width="14.42578125" style="5" customWidth="1"/>
    <col min="12805" max="12805" width="37.140625" style="5" customWidth="1"/>
    <col min="12806" max="12806" width="43.7109375" style="5" customWidth="1"/>
    <col min="12807" max="12807" width="22.85546875" style="5" customWidth="1"/>
    <col min="12808" max="12809" width="15.28515625" style="5" bestFit="1" customWidth="1"/>
    <col min="12810" max="12810" width="14" style="5" customWidth="1"/>
    <col min="12811" max="12811" width="10.7109375" style="5" customWidth="1"/>
    <col min="12812" max="12812" width="20.5703125" style="5" customWidth="1"/>
    <col min="12813" max="12813" width="22.85546875" style="5" customWidth="1"/>
    <col min="12814" max="12814" width="8.28515625" style="5" customWidth="1"/>
    <col min="12815" max="13057" width="11.42578125" style="5"/>
    <col min="13058" max="13058" width="6.7109375" style="5" bestFit="1" customWidth="1"/>
    <col min="13059" max="13059" width="6.85546875" style="5" customWidth="1"/>
    <col min="13060" max="13060" width="14.42578125" style="5" customWidth="1"/>
    <col min="13061" max="13061" width="37.140625" style="5" customWidth="1"/>
    <col min="13062" max="13062" width="43.7109375" style="5" customWidth="1"/>
    <col min="13063" max="13063" width="22.85546875" style="5" customWidth="1"/>
    <col min="13064" max="13065" width="15.28515625" style="5" bestFit="1" customWidth="1"/>
    <col min="13066" max="13066" width="14" style="5" customWidth="1"/>
    <col min="13067" max="13067" width="10.7109375" style="5" customWidth="1"/>
    <col min="13068" max="13068" width="20.5703125" style="5" customWidth="1"/>
    <col min="13069" max="13069" width="22.85546875" style="5" customWidth="1"/>
    <col min="13070" max="13070" width="8.28515625" style="5" customWidth="1"/>
    <col min="13071" max="13313" width="11.42578125" style="5"/>
    <col min="13314" max="13314" width="6.7109375" style="5" bestFit="1" customWidth="1"/>
    <col min="13315" max="13315" width="6.85546875" style="5" customWidth="1"/>
    <col min="13316" max="13316" width="14.42578125" style="5" customWidth="1"/>
    <col min="13317" max="13317" width="37.140625" style="5" customWidth="1"/>
    <col min="13318" max="13318" width="43.7109375" style="5" customWidth="1"/>
    <col min="13319" max="13319" width="22.85546875" style="5" customWidth="1"/>
    <col min="13320" max="13321" width="15.28515625" style="5" bestFit="1" customWidth="1"/>
    <col min="13322" max="13322" width="14" style="5" customWidth="1"/>
    <col min="13323" max="13323" width="10.7109375" style="5" customWidth="1"/>
    <col min="13324" max="13324" width="20.5703125" style="5" customWidth="1"/>
    <col min="13325" max="13325" width="22.85546875" style="5" customWidth="1"/>
    <col min="13326" max="13326" width="8.28515625" style="5" customWidth="1"/>
    <col min="13327" max="13569" width="11.42578125" style="5"/>
    <col min="13570" max="13570" width="6.7109375" style="5" bestFit="1" customWidth="1"/>
    <col min="13571" max="13571" width="6.85546875" style="5" customWidth="1"/>
    <col min="13572" max="13572" width="14.42578125" style="5" customWidth="1"/>
    <col min="13573" max="13573" width="37.140625" style="5" customWidth="1"/>
    <col min="13574" max="13574" width="43.7109375" style="5" customWidth="1"/>
    <col min="13575" max="13575" width="22.85546875" style="5" customWidth="1"/>
    <col min="13576" max="13577" width="15.28515625" style="5" bestFit="1" customWidth="1"/>
    <col min="13578" max="13578" width="14" style="5" customWidth="1"/>
    <col min="13579" max="13579" width="10.7109375" style="5" customWidth="1"/>
    <col min="13580" max="13580" width="20.5703125" style="5" customWidth="1"/>
    <col min="13581" max="13581" width="22.85546875" style="5" customWidth="1"/>
    <col min="13582" max="13582" width="8.28515625" style="5" customWidth="1"/>
    <col min="13583" max="13825" width="11.42578125" style="5"/>
    <col min="13826" max="13826" width="6.7109375" style="5" bestFit="1" customWidth="1"/>
    <col min="13827" max="13827" width="6.85546875" style="5" customWidth="1"/>
    <col min="13828" max="13828" width="14.42578125" style="5" customWidth="1"/>
    <col min="13829" max="13829" width="37.140625" style="5" customWidth="1"/>
    <col min="13830" max="13830" width="43.7109375" style="5" customWidth="1"/>
    <col min="13831" max="13831" width="22.85546875" style="5" customWidth="1"/>
    <col min="13832" max="13833" width="15.28515625" style="5" bestFit="1" customWidth="1"/>
    <col min="13834" max="13834" width="14" style="5" customWidth="1"/>
    <col min="13835" max="13835" width="10.7109375" style="5" customWidth="1"/>
    <col min="13836" max="13836" width="20.5703125" style="5" customWidth="1"/>
    <col min="13837" max="13837" width="22.85546875" style="5" customWidth="1"/>
    <col min="13838" max="13838" width="8.28515625" style="5" customWidth="1"/>
    <col min="13839" max="14081" width="11.42578125" style="5"/>
    <col min="14082" max="14082" width="6.7109375" style="5" bestFit="1" customWidth="1"/>
    <col min="14083" max="14083" width="6.85546875" style="5" customWidth="1"/>
    <col min="14084" max="14084" width="14.42578125" style="5" customWidth="1"/>
    <col min="14085" max="14085" width="37.140625" style="5" customWidth="1"/>
    <col min="14086" max="14086" width="43.7109375" style="5" customWidth="1"/>
    <col min="14087" max="14087" width="22.85546875" style="5" customWidth="1"/>
    <col min="14088" max="14089" width="15.28515625" style="5" bestFit="1" customWidth="1"/>
    <col min="14090" max="14090" width="14" style="5" customWidth="1"/>
    <col min="14091" max="14091" width="10.7109375" style="5" customWidth="1"/>
    <col min="14092" max="14092" width="20.5703125" style="5" customWidth="1"/>
    <col min="14093" max="14093" width="22.85546875" style="5" customWidth="1"/>
    <col min="14094" max="14094" width="8.28515625" style="5" customWidth="1"/>
    <col min="14095" max="14337" width="11.42578125" style="5"/>
    <col min="14338" max="14338" width="6.7109375" style="5" bestFit="1" customWidth="1"/>
    <col min="14339" max="14339" width="6.85546875" style="5" customWidth="1"/>
    <col min="14340" max="14340" width="14.42578125" style="5" customWidth="1"/>
    <col min="14341" max="14341" width="37.140625" style="5" customWidth="1"/>
    <col min="14342" max="14342" width="43.7109375" style="5" customWidth="1"/>
    <col min="14343" max="14343" width="22.85546875" style="5" customWidth="1"/>
    <col min="14344" max="14345" width="15.28515625" style="5" bestFit="1" customWidth="1"/>
    <col min="14346" max="14346" width="14" style="5" customWidth="1"/>
    <col min="14347" max="14347" width="10.7109375" style="5" customWidth="1"/>
    <col min="14348" max="14348" width="20.5703125" style="5" customWidth="1"/>
    <col min="14349" max="14349" width="22.85546875" style="5" customWidth="1"/>
    <col min="14350" max="14350" width="8.28515625" style="5" customWidth="1"/>
    <col min="14351" max="14593" width="11.42578125" style="5"/>
    <col min="14594" max="14594" width="6.7109375" style="5" bestFit="1" customWidth="1"/>
    <col min="14595" max="14595" width="6.85546875" style="5" customWidth="1"/>
    <col min="14596" max="14596" width="14.42578125" style="5" customWidth="1"/>
    <col min="14597" max="14597" width="37.140625" style="5" customWidth="1"/>
    <col min="14598" max="14598" width="43.7109375" style="5" customWidth="1"/>
    <col min="14599" max="14599" width="22.85546875" style="5" customWidth="1"/>
    <col min="14600" max="14601" width="15.28515625" style="5" bestFit="1" customWidth="1"/>
    <col min="14602" max="14602" width="14" style="5" customWidth="1"/>
    <col min="14603" max="14603" width="10.7109375" style="5" customWidth="1"/>
    <col min="14604" max="14604" width="20.5703125" style="5" customWidth="1"/>
    <col min="14605" max="14605" width="22.85546875" style="5" customWidth="1"/>
    <col min="14606" max="14606" width="8.28515625" style="5" customWidth="1"/>
    <col min="14607" max="14849" width="11.42578125" style="5"/>
    <col min="14850" max="14850" width="6.7109375" style="5" bestFit="1" customWidth="1"/>
    <col min="14851" max="14851" width="6.85546875" style="5" customWidth="1"/>
    <col min="14852" max="14852" width="14.42578125" style="5" customWidth="1"/>
    <col min="14853" max="14853" width="37.140625" style="5" customWidth="1"/>
    <col min="14854" max="14854" width="43.7109375" style="5" customWidth="1"/>
    <col min="14855" max="14855" width="22.85546875" style="5" customWidth="1"/>
    <col min="14856" max="14857" width="15.28515625" style="5" bestFit="1" customWidth="1"/>
    <col min="14858" max="14858" width="14" style="5" customWidth="1"/>
    <col min="14859" max="14859" width="10.7109375" style="5" customWidth="1"/>
    <col min="14860" max="14860" width="20.5703125" style="5" customWidth="1"/>
    <col min="14861" max="14861" width="22.85546875" style="5" customWidth="1"/>
    <col min="14862" max="14862" width="8.28515625" style="5" customWidth="1"/>
    <col min="14863" max="15105" width="11.42578125" style="5"/>
    <col min="15106" max="15106" width="6.7109375" style="5" bestFit="1" customWidth="1"/>
    <col min="15107" max="15107" width="6.85546875" style="5" customWidth="1"/>
    <col min="15108" max="15108" width="14.42578125" style="5" customWidth="1"/>
    <col min="15109" max="15109" width="37.140625" style="5" customWidth="1"/>
    <col min="15110" max="15110" width="43.7109375" style="5" customWidth="1"/>
    <col min="15111" max="15111" width="22.85546875" style="5" customWidth="1"/>
    <col min="15112" max="15113" width="15.28515625" style="5" bestFit="1" customWidth="1"/>
    <col min="15114" max="15114" width="14" style="5" customWidth="1"/>
    <col min="15115" max="15115" width="10.7109375" style="5" customWidth="1"/>
    <col min="15116" max="15116" width="20.5703125" style="5" customWidth="1"/>
    <col min="15117" max="15117" width="22.85546875" style="5" customWidth="1"/>
    <col min="15118" max="15118" width="8.28515625" style="5" customWidth="1"/>
    <col min="15119" max="15361" width="11.42578125" style="5"/>
    <col min="15362" max="15362" width="6.7109375" style="5" bestFit="1" customWidth="1"/>
    <col min="15363" max="15363" width="6.85546875" style="5" customWidth="1"/>
    <col min="15364" max="15364" width="14.42578125" style="5" customWidth="1"/>
    <col min="15365" max="15365" width="37.140625" style="5" customWidth="1"/>
    <col min="15366" max="15366" width="43.7109375" style="5" customWidth="1"/>
    <col min="15367" max="15367" width="22.85546875" style="5" customWidth="1"/>
    <col min="15368" max="15369" width="15.28515625" style="5" bestFit="1" customWidth="1"/>
    <col min="15370" max="15370" width="14" style="5" customWidth="1"/>
    <col min="15371" max="15371" width="10.7109375" style="5" customWidth="1"/>
    <col min="15372" max="15372" width="20.5703125" style="5" customWidth="1"/>
    <col min="15373" max="15373" width="22.85546875" style="5" customWidth="1"/>
    <col min="15374" max="15374" width="8.28515625" style="5" customWidth="1"/>
    <col min="15375" max="15617" width="11.42578125" style="5"/>
    <col min="15618" max="15618" width="6.7109375" style="5" bestFit="1" customWidth="1"/>
    <col min="15619" max="15619" width="6.85546875" style="5" customWidth="1"/>
    <col min="15620" max="15620" width="14.42578125" style="5" customWidth="1"/>
    <col min="15621" max="15621" width="37.140625" style="5" customWidth="1"/>
    <col min="15622" max="15622" width="43.7109375" style="5" customWidth="1"/>
    <col min="15623" max="15623" width="22.85546875" style="5" customWidth="1"/>
    <col min="15624" max="15625" width="15.28515625" style="5" bestFit="1" customWidth="1"/>
    <col min="15626" max="15626" width="14" style="5" customWidth="1"/>
    <col min="15627" max="15627" width="10.7109375" style="5" customWidth="1"/>
    <col min="15628" max="15628" width="20.5703125" style="5" customWidth="1"/>
    <col min="15629" max="15629" width="22.85546875" style="5" customWidth="1"/>
    <col min="15630" max="15630" width="8.28515625" style="5" customWidth="1"/>
    <col min="15631" max="15873" width="11.42578125" style="5"/>
    <col min="15874" max="15874" width="6.7109375" style="5" bestFit="1" customWidth="1"/>
    <col min="15875" max="15875" width="6.85546875" style="5" customWidth="1"/>
    <col min="15876" max="15876" width="14.42578125" style="5" customWidth="1"/>
    <col min="15877" max="15877" width="37.140625" style="5" customWidth="1"/>
    <col min="15878" max="15878" width="43.7109375" style="5" customWidth="1"/>
    <col min="15879" max="15879" width="22.85546875" style="5" customWidth="1"/>
    <col min="15880" max="15881" width="15.28515625" style="5" bestFit="1" customWidth="1"/>
    <col min="15882" max="15882" width="14" style="5" customWidth="1"/>
    <col min="15883" max="15883" width="10.7109375" style="5" customWidth="1"/>
    <col min="15884" max="15884" width="20.5703125" style="5" customWidth="1"/>
    <col min="15885" max="15885" width="22.85546875" style="5" customWidth="1"/>
    <col min="15886" max="15886" width="8.28515625" style="5" customWidth="1"/>
    <col min="15887" max="16129" width="11.42578125" style="5"/>
    <col min="16130" max="16130" width="6.7109375" style="5" bestFit="1" customWidth="1"/>
    <col min="16131" max="16131" width="6.85546875" style="5" customWidth="1"/>
    <col min="16132" max="16132" width="14.42578125" style="5" customWidth="1"/>
    <col min="16133" max="16133" width="37.140625" style="5" customWidth="1"/>
    <col min="16134" max="16134" width="43.7109375" style="5" customWidth="1"/>
    <col min="16135" max="16135" width="22.85546875" style="5" customWidth="1"/>
    <col min="16136" max="16137" width="15.28515625" style="5" bestFit="1" customWidth="1"/>
    <col min="16138" max="16138" width="14" style="5" customWidth="1"/>
    <col min="16139" max="16139" width="10.7109375" style="5" customWidth="1"/>
    <col min="16140" max="16140" width="20.5703125" style="5" customWidth="1"/>
    <col min="16141" max="16141" width="22.85546875" style="5" customWidth="1"/>
    <col min="16142" max="16142" width="8.28515625" style="5" customWidth="1"/>
    <col min="16143" max="16384" width="11.42578125" style="5"/>
  </cols>
  <sheetData>
    <row r="1" spans="1:16" s="3" customFormat="1" ht="22.9" customHeight="1" x14ac:dyDescent="0.3">
      <c r="A1" s="145"/>
      <c r="B1" s="146"/>
      <c r="C1" s="18" t="s">
        <v>38</v>
      </c>
      <c r="D1" s="5" t="str">
        <f>'Soll_Ist Vergleich'!C1</f>
        <v>Wohnungsamt</v>
      </c>
      <c r="E1" s="5"/>
      <c r="F1" s="27"/>
      <c r="G1" s="28"/>
      <c r="H1" s="27"/>
      <c r="L1" s="12"/>
      <c r="M1" s="12"/>
      <c r="N1" s="29"/>
      <c r="P1" s="29"/>
    </row>
    <row r="2" spans="1:16" ht="22.15" customHeight="1" x14ac:dyDescent="0.25">
      <c r="A2" s="145"/>
      <c r="B2" s="146"/>
      <c r="C2" s="18" t="s">
        <v>39</v>
      </c>
      <c r="D2" s="5">
        <f>'Soll_Ist Vergleich'!C2</f>
        <v>0</v>
      </c>
      <c r="F2" s="32"/>
      <c r="G2" s="33"/>
      <c r="H2" s="32"/>
      <c r="N2" s="29"/>
      <c r="P2" s="29"/>
    </row>
    <row r="3" spans="1:16" ht="21" customHeight="1" x14ac:dyDescent="0.3">
      <c r="A3" s="276" t="s">
        <v>40</v>
      </c>
      <c r="B3" s="276"/>
      <c r="C3" s="276"/>
      <c r="D3" s="98">
        <f>'Soll_Ist Vergleich'!C3</f>
        <v>0</v>
      </c>
      <c r="E3" s="26"/>
      <c r="F3" s="147"/>
      <c r="G3" s="148"/>
      <c r="H3" s="147"/>
      <c r="I3" s="277" t="s">
        <v>41</v>
      </c>
      <c r="J3" s="277"/>
      <c r="K3" s="277"/>
      <c r="N3" s="6"/>
      <c r="P3" s="6"/>
    </row>
    <row r="4" spans="1:16" ht="22.9" customHeight="1" x14ac:dyDescent="0.25">
      <c r="A4" s="276" t="s">
        <v>42</v>
      </c>
      <c r="B4" s="276"/>
      <c r="C4" s="276"/>
      <c r="D4" s="98">
        <f>'Soll_Ist Vergleich'!C4</f>
        <v>0</v>
      </c>
      <c r="E4" s="34"/>
      <c r="F4" s="149"/>
      <c r="G4" s="148"/>
      <c r="H4" s="149"/>
      <c r="I4" s="278" t="s">
        <v>43</v>
      </c>
      <c r="J4" s="278"/>
      <c r="K4" s="278"/>
      <c r="N4" s="6"/>
      <c r="P4" s="6"/>
    </row>
    <row r="5" spans="1:16" ht="21" customHeight="1" x14ac:dyDescent="0.25">
      <c r="A5" s="276" t="s">
        <v>44</v>
      </c>
      <c r="B5" s="276"/>
      <c r="C5" s="276"/>
      <c r="D5" s="35">
        <f>'Soll_Ist Vergleich'!C5</f>
        <v>0</v>
      </c>
      <c r="E5" s="35"/>
      <c r="F5" s="150"/>
      <c r="G5" s="150"/>
      <c r="H5" s="150"/>
      <c r="I5" s="278"/>
      <c r="J5" s="278"/>
      <c r="K5" s="278"/>
      <c r="N5" s="6"/>
      <c r="P5" s="6"/>
    </row>
    <row r="6" spans="1:16" ht="40.5" customHeight="1" thickBot="1" x14ac:dyDescent="0.3">
      <c r="A6" s="279" t="s">
        <v>45</v>
      </c>
      <c r="B6" s="279"/>
      <c r="C6" s="279"/>
      <c r="D6" s="151"/>
      <c r="E6" s="152" t="s">
        <v>46</v>
      </c>
      <c r="F6" s="152"/>
      <c r="G6" s="153"/>
      <c r="I6" s="278"/>
      <c r="J6" s="278"/>
      <c r="K6" s="278"/>
      <c r="L6" s="154"/>
      <c r="M6" s="154"/>
      <c r="N6" s="6"/>
      <c r="P6" s="6"/>
    </row>
    <row r="7" spans="1:16" ht="30" x14ac:dyDescent="0.25">
      <c r="A7" s="155"/>
      <c r="B7" s="156"/>
      <c r="C7" s="157"/>
      <c r="D7" s="158"/>
      <c r="E7" s="159"/>
      <c r="F7" s="159"/>
      <c r="G7" s="160" t="s">
        <v>47</v>
      </c>
      <c r="H7" s="161" t="s">
        <v>47</v>
      </c>
      <c r="I7" s="273" t="s">
        <v>48</v>
      </c>
      <c r="J7" s="274"/>
      <c r="K7" s="275"/>
      <c r="P7" s="6"/>
    </row>
    <row r="8" spans="1:16" x14ac:dyDescent="0.25">
      <c r="A8" s="162"/>
      <c r="B8" s="163"/>
      <c r="C8" s="164" t="s">
        <v>49</v>
      </c>
      <c r="D8" s="165"/>
      <c r="E8" s="163"/>
      <c r="F8" s="165" t="s">
        <v>50</v>
      </c>
      <c r="G8" s="166" t="s">
        <v>51</v>
      </c>
      <c r="H8" s="167" t="s">
        <v>52</v>
      </c>
      <c r="I8" s="168" t="s">
        <v>53</v>
      </c>
      <c r="J8" s="163" t="s">
        <v>54</v>
      </c>
      <c r="K8" s="169"/>
      <c r="N8" s="6"/>
      <c r="P8" s="6"/>
    </row>
    <row r="9" spans="1:16" ht="34.5" customHeight="1" thickBot="1" x14ac:dyDescent="0.3">
      <c r="A9" s="170" t="s">
        <v>55</v>
      </c>
      <c r="B9" s="171" t="s">
        <v>1</v>
      </c>
      <c r="C9" s="172" t="s">
        <v>109</v>
      </c>
      <c r="D9" s="173" t="s">
        <v>56</v>
      </c>
      <c r="E9" s="171" t="s">
        <v>57</v>
      </c>
      <c r="F9" s="171" t="s">
        <v>58</v>
      </c>
      <c r="G9" s="174">
        <f>SUM(G10:G148)</f>
        <v>0</v>
      </c>
      <c r="H9" s="175">
        <f>SUM(H10:H39)</f>
        <v>0</v>
      </c>
      <c r="I9" s="176"/>
      <c r="J9" s="171"/>
      <c r="K9" s="177" t="s">
        <v>0</v>
      </c>
      <c r="L9" s="195" t="s">
        <v>97</v>
      </c>
      <c r="M9" s="196"/>
      <c r="N9" s="6"/>
      <c r="O9" s="179" t="s">
        <v>70</v>
      </c>
      <c r="P9" s="180" t="s">
        <v>71</v>
      </c>
    </row>
    <row r="10" spans="1:16" x14ac:dyDescent="0.25">
      <c r="A10" s="207">
        <v>1</v>
      </c>
      <c r="B10" s="8"/>
      <c r="C10" s="188"/>
      <c r="D10" s="189"/>
      <c r="E10" s="189"/>
      <c r="F10" s="189"/>
      <c r="G10" s="190"/>
      <c r="H10" s="190"/>
      <c r="I10" s="201"/>
      <c r="J10" s="202"/>
      <c r="K10" s="203"/>
      <c r="L10" s="189">
        <v>60</v>
      </c>
      <c r="M10" s="10"/>
      <c r="N10" s="197" t="s">
        <v>89</v>
      </c>
      <c r="O10" s="182">
        <f>SUMIF(B:B,"BK",G:G)</f>
        <v>0</v>
      </c>
      <c r="P10" s="182">
        <f>SUMIF(B:B,"BK",H:H)</f>
        <v>0</v>
      </c>
    </row>
    <row r="11" spans="1:16" x14ac:dyDescent="0.25">
      <c r="A11" s="207">
        <f>A10+1</f>
        <v>2</v>
      </c>
      <c r="B11" s="8"/>
      <c r="C11" s="188"/>
      <c r="D11" s="189"/>
      <c r="E11" s="189"/>
      <c r="F11" s="189"/>
      <c r="G11" s="190"/>
      <c r="H11" s="190"/>
      <c r="I11" s="201"/>
      <c r="J11" s="202"/>
      <c r="K11" s="203"/>
      <c r="L11" s="189">
        <v>59</v>
      </c>
      <c r="M11" s="10"/>
      <c r="N11" s="197" t="s">
        <v>90</v>
      </c>
      <c r="O11" s="182">
        <f>SUMIF(B:B,"trans",G:G)</f>
        <v>0</v>
      </c>
      <c r="P11" s="182">
        <f>SUMIF(B:B,"trans",H:H)</f>
        <v>0</v>
      </c>
    </row>
    <row r="12" spans="1:16" x14ac:dyDescent="0.25">
      <c r="A12" s="207">
        <f t="shared" ref="A12" si="0">A11+1</f>
        <v>3</v>
      </c>
      <c r="B12" s="8"/>
      <c r="C12" s="188"/>
      <c r="D12" s="189"/>
      <c r="E12" s="189"/>
      <c r="F12" s="189"/>
      <c r="G12" s="190"/>
      <c r="H12" s="190"/>
      <c r="I12" s="201"/>
      <c r="J12" s="202"/>
      <c r="K12" s="203"/>
      <c r="L12" s="189">
        <v>63</v>
      </c>
      <c r="M12" s="10"/>
      <c r="N12" s="197" t="s">
        <v>91</v>
      </c>
      <c r="O12" s="182">
        <f>SUMIF(B:B,"gem",G:G)</f>
        <v>0</v>
      </c>
      <c r="P12" s="182">
        <f>SUMIF(B:B,"gem",H:H)</f>
        <v>0</v>
      </c>
    </row>
    <row r="13" spans="1:16" x14ac:dyDescent="0.25">
      <c r="A13" s="207"/>
      <c r="B13" s="8"/>
      <c r="C13" s="188"/>
      <c r="D13" s="189"/>
      <c r="E13" s="189"/>
      <c r="F13" s="189"/>
      <c r="G13" s="190"/>
      <c r="H13" s="190"/>
      <c r="I13" s="201"/>
      <c r="J13" s="202"/>
      <c r="K13" s="203"/>
      <c r="L13" s="189"/>
      <c r="M13" s="10"/>
      <c r="N13" s="197" t="s">
        <v>88</v>
      </c>
      <c r="O13" s="182">
        <f>SUMIF(B:B,"bew",G:G)</f>
        <v>0</v>
      </c>
      <c r="P13" s="182">
        <f>SUMIF(B:B,"bew",H:H)</f>
        <v>0</v>
      </c>
    </row>
    <row r="14" spans="1:16" x14ac:dyDescent="0.25">
      <c r="A14" s="207"/>
      <c r="B14" s="8"/>
      <c r="C14" s="188"/>
      <c r="D14" s="189"/>
      <c r="E14" s="189"/>
      <c r="F14" s="189"/>
      <c r="G14" s="190"/>
      <c r="H14" s="190"/>
      <c r="I14" s="201"/>
      <c r="J14" s="202"/>
      <c r="K14" s="203"/>
      <c r="L14" s="189"/>
      <c r="M14" s="10"/>
      <c r="N14" s="197" t="s">
        <v>87</v>
      </c>
      <c r="O14" s="182">
        <f>SUMIF(B:B,"druck",G:G)</f>
        <v>0</v>
      </c>
      <c r="P14" s="182">
        <f>SUMIF(B:B,"druck",H:H)</f>
        <v>0</v>
      </c>
    </row>
    <row r="15" spans="1:16" x14ac:dyDescent="0.25">
      <c r="A15" s="207"/>
      <c r="B15" s="8"/>
      <c r="C15" s="188"/>
      <c r="D15" s="189"/>
      <c r="E15" s="189"/>
      <c r="F15" s="189"/>
      <c r="G15" s="190"/>
      <c r="H15" s="190"/>
      <c r="I15" s="201"/>
      <c r="J15" s="202"/>
      <c r="K15" s="203"/>
      <c r="L15" s="189"/>
      <c r="M15" s="10"/>
      <c r="N15" s="197" t="s">
        <v>86</v>
      </c>
      <c r="O15" s="182">
        <f>SUMIF(B:B,"büro",G:G)</f>
        <v>0</v>
      </c>
      <c r="P15" s="182">
        <f>SUMIF(B:B,"büro",H:H)</f>
        <v>0</v>
      </c>
    </row>
    <row r="16" spans="1:16" x14ac:dyDescent="0.25">
      <c r="A16" s="207"/>
      <c r="B16" s="8"/>
      <c r="C16" s="188"/>
      <c r="D16" s="189"/>
      <c r="E16" s="189"/>
      <c r="F16" s="189"/>
      <c r="G16" s="190"/>
      <c r="H16" s="190"/>
      <c r="I16" s="201"/>
      <c r="J16" s="202"/>
      <c r="K16" s="203"/>
      <c r="L16" s="189"/>
      <c r="M16" s="10"/>
      <c r="N16" s="197" t="s">
        <v>92</v>
      </c>
      <c r="O16" s="182">
        <f>SUMIF(B:B,"komm",G:G)</f>
        <v>0</v>
      </c>
      <c r="P16" s="182">
        <f>SUMIF(B:B,"komm",H:H)</f>
        <v>0</v>
      </c>
    </row>
    <row r="17" spans="1:16" x14ac:dyDescent="0.25">
      <c r="A17" s="207"/>
      <c r="B17" s="8"/>
      <c r="C17" s="188"/>
      <c r="D17" s="189"/>
      <c r="E17" s="189"/>
      <c r="F17" s="189"/>
      <c r="G17" s="190"/>
      <c r="H17" s="190"/>
      <c r="I17" s="201"/>
      <c r="J17" s="202"/>
      <c r="K17" s="203"/>
      <c r="L17" s="189"/>
      <c r="M17" s="10"/>
      <c r="N17" s="197" t="s">
        <v>93</v>
      </c>
      <c r="O17" s="182">
        <f>SUMIF(B:B,"ansch",G:G)</f>
        <v>0</v>
      </c>
      <c r="P17" s="182">
        <f>SUMIF(B:B,"ansch",H:H)</f>
        <v>0</v>
      </c>
    </row>
    <row r="18" spans="1:16" x14ac:dyDescent="0.25">
      <c r="A18" s="207"/>
      <c r="B18" s="8"/>
      <c r="C18" s="188"/>
      <c r="D18" s="189"/>
      <c r="E18" s="189"/>
      <c r="F18" s="189"/>
      <c r="G18" s="190"/>
      <c r="H18" s="190"/>
      <c r="I18" s="201"/>
      <c r="J18" s="202"/>
      <c r="K18" s="203"/>
      <c r="L18" s="189"/>
      <c r="M18" s="10"/>
      <c r="N18" s="197" t="s">
        <v>94</v>
      </c>
      <c r="O18" s="182">
        <f>SUMIF(B:B,"fb",G:G)</f>
        <v>0</v>
      </c>
      <c r="P18" s="182">
        <f>SUMIF(B:B,"fb",H:H)</f>
        <v>0</v>
      </c>
    </row>
    <row r="19" spans="1:16" x14ac:dyDescent="0.25">
      <c r="A19" s="207"/>
      <c r="B19" s="8"/>
      <c r="C19" s="188"/>
      <c r="D19" s="189"/>
      <c r="E19" s="189"/>
      <c r="F19" s="189"/>
      <c r="G19" s="190"/>
      <c r="H19" s="190"/>
      <c r="I19" s="201"/>
      <c r="J19" s="202"/>
      <c r="K19" s="203"/>
      <c r="L19" s="189"/>
      <c r="M19" s="10"/>
      <c r="N19" s="197" t="s">
        <v>95</v>
      </c>
      <c r="O19" s="182">
        <f>SUMIF(B:B,"geb",G:G)</f>
        <v>0</v>
      </c>
      <c r="P19" s="182">
        <f>SUMIF(B:B,"geb",H:H)</f>
        <v>0</v>
      </c>
    </row>
    <row r="20" spans="1:16" ht="15.75" thickBot="1" x14ac:dyDescent="0.3">
      <c r="A20" s="207"/>
      <c r="B20" s="8"/>
      <c r="C20" s="188"/>
      <c r="D20" s="189"/>
      <c r="E20" s="189"/>
      <c r="F20" s="189"/>
      <c r="G20" s="190"/>
      <c r="H20" s="190"/>
      <c r="I20" s="201"/>
      <c r="J20" s="202"/>
      <c r="K20" s="203"/>
      <c r="L20" s="189"/>
      <c r="M20" s="10"/>
      <c r="N20" s="198" t="s">
        <v>96</v>
      </c>
      <c r="O20" s="199">
        <f>SUMIF(B:B,"div",G:G)</f>
        <v>0</v>
      </c>
      <c r="P20" s="199">
        <f>SUMIF(B:B,"div",H:H)</f>
        <v>0</v>
      </c>
    </row>
    <row r="21" spans="1:16" ht="15.75" thickBot="1" x14ac:dyDescent="0.3">
      <c r="A21" s="207"/>
      <c r="B21" s="8"/>
      <c r="C21" s="188"/>
      <c r="D21" s="189"/>
      <c r="E21" s="189"/>
      <c r="F21" s="189"/>
      <c r="G21" s="190"/>
      <c r="H21" s="190"/>
      <c r="I21" s="201"/>
      <c r="J21" s="202"/>
      <c r="K21" s="203"/>
      <c r="L21" s="189"/>
      <c r="M21" s="10"/>
      <c r="N21" s="183" t="s">
        <v>37</v>
      </c>
      <c r="O21" s="184">
        <f>SUM(O10:O20)</f>
        <v>0</v>
      </c>
      <c r="P21" s="185">
        <f>SUM(P10:P20)</f>
        <v>0</v>
      </c>
    </row>
    <row r="22" spans="1:16" x14ac:dyDescent="0.25">
      <c r="A22" s="207"/>
      <c r="B22" s="8"/>
      <c r="C22" s="188"/>
      <c r="D22" s="189"/>
      <c r="E22" s="189"/>
      <c r="F22" s="189"/>
      <c r="G22" s="190"/>
      <c r="H22" s="190"/>
      <c r="I22" s="201"/>
      <c r="J22" s="202"/>
      <c r="K22" s="203"/>
      <c r="L22" s="189"/>
      <c r="M22" s="10"/>
    </row>
    <row r="23" spans="1:16" x14ac:dyDescent="0.25">
      <c r="A23" s="207"/>
      <c r="B23" s="8"/>
      <c r="C23" s="188"/>
      <c r="D23" s="189"/>
      <c r="E23" s="189"/>
      <c r="F23" s="189"/>
      <c r="G23" s="190"/>
      <c r="H23" s="190"/>
      <c r="I23" s="201"/>
      <c r="J23" s="202"/>
      <c r="K23" s="203"/>
      <c r="L23" s="189"/>
      <c r="M23" s="10"/>
      <c r="N23" s="197" t="s">
        <v>89</v>
      </c>
      <c r="O23" s="117" t="s">
        <v>18</v>
      </c>
    </row>
    <row r="24" spans="1:16" x14ac:dyDescent="0.25">
      <c r="A24" s="207"/>
      <c r="B24" s="8"/>
      <c r="C24" s="188"/>
      <c r="D24" s="189"/>
      <c r="E24" s="189"/>
      <c r="F24" s="189"/>
      <c r="G24" s="190"/>
      <c r="H24" s="190"/>
      <c r="I24" s="201"/>
      <c r="J24" s="202"/>
      <c r="K24" s="203"/>
      <c r="L24" s="189"/>
      <c r="M24" s="10"/>
      <c r="N24" s="197" t="s">
        <v>90</v>
      </c>
      <c r="O24" s="117" t="s">
        <v>19</v>
      </c>
    </row>
    <row r="25" spans="1:16" x14ac:dyDescent="0.25">
      <c r="A25" s="207"/>
      <c r="B25" s="8"/>
      <c r="C25" s="188"/>
      <c r="D25" s="189"/>
      <c r="E25" s="189"/>
      <c r="F25" s="189"/>
      <c r="G25" s="190"/>
      <c r="H25" s="190"/>
      <c r="I25" s="201"/>
      <c r="J25" s="202"/>
      <c r="K25" s="203"/>
      <c r="L25" s="189"/>
      <c r="M25" s="10"/>
      <c r="N25" s="197" t="s">
        <v>91</v>
      </c>
      <c r="O25" s="117" t="s">
        <v>20</v>
      </c>
    </row>
    <row r="26" spans="1:16" x14ac:dyDescent="0.25">
      <c r="A26" s="207"/>
      <c r="B26" s="8"/>
      <c r="C26" s="188"/>
      <c r="D26" s="189"/>
      <c r="E26" s="189"/>
      <c r="F26" s="189"/>
      <c r="G26" s="190"/>
      <c r="H26" s="190"/>
      <c r="I26" s="201"/>
      <c r="J26" s="202"/>
      <c r="K26" s="203"/>
      <c r="L26" s="189"/>
      <c r="M26" s="10"/>
      <c r="N26" s="197" t="s">
        <v>88</v>
      </c>
      <c r="O26" s="117" t="s">
        <v>22</v>
      </c>
    </row>
    <row r="27" spans="1:16" x14ac:dyDescent="0.25">
      <c r="A27" s="207"/>
      <c r="B27" s="8"/>
      <c r="C27" s="188"/>
      <c r="D27" s="189"/>
      <c r="E27" s="189"/>
      <c r="F27" s="189"/>
      <c r="G27" s="190"/>
      <c r="H27" s="9"/>
      <c r="I27" s="201"/>
      <c r="J27" s="202"/>
      <c r="K27" s="203"/>
      <c r="L27" s="189"/>
      <c r="M27" s="10"/>
      <c r="N27" s="197" t="s">
        <v>87</v>
      </c>
      <c r="O27" s="117" t="s">
        <v>24</v>
      </c>
    </row>
    <row r="28" spans="1:16" x14ac:dyDescent="0.25">
      <c r="A28" s="207"/>
      <c r="B28" s="8"/>
      <c r="C28" s="188"/>
      <c r="D28" s="189"/>
      <c r="E28" s="189"/>
      <c r="F28" s="189"/>
      <c r="G28" s="190"/>
      <c r="H28" s="9"/>
      <c r="I28" s="201"/>
      <c r="J28" s="202"/>
      <c r="K28" s="203"/>
      <c r="L28" s="189"/>
      <c r="M28" s="10"/>
      <c r="N28" s="197" t="s">
        <v>86</v>
      </c>
      <c r="O28" s="117" t="s">
        <v>26</v>
      </c>
    </row>
    <row r="29" spans="1:16" x14ac:dyDescent="0.25">
      <c r="A29" s="207"/>
      <c r="B29" s="8"/>
      <c r="C29" s="188"/>
      <c r="D29" s="189"/>
      <c r="E29" s="189"/>
      <c r="F29" s="189"/>
      <c r="G29" s="190"/>
      <c r="H29" s="9"/>
      <c r="I29" s="201"/>
      <c r="J29" s="202"/>
      <c r="K29" s="203"/>
      <c r="L29" s="189"/>
      <c r="M29" s="10"/>
      <c r="N29" s="197" t="s">
        <v>92</v>
      </c>
      <c r="O29" s="117" t="s">
        <v>28</v>
      </c>
    </row>
    <row r="30" spans="1:16" x14ac:dyDescent="0.25">
      <c r="A30" s="207"/>
      <c r="B30" s="8"/>
      <c r="C30" s="188"/>
      <c r="D30" s="189"/>
      <c r="E30" s="189"/>
      <c r="F30" s="189"/>
      <c r="G30" s="190"/>
      <c r="H30" s="9"/>
      <c r="I30" s="201"/>
      <c r="J30" s="202"/>
      <c r="K30" s="203"/>
      <c r="L30" s="189"/>
      <c r="M30" s="10"/>
      <c r="N30" s="197" t="s">
        <v>93</v>
      </c>
      <c r="O30" s="117" t="s">
        <v>30</v>
      </c>
    </row>
    <row r="31" spans="1:16" x14ac:dyDescent="0.25">
      <c r="A31" s="207"/>
      <c r="B31" s="8"/>
      <c r="C31" s="188"/>
      <c r="D31" s="189"/>
      <c r="E31" s="189"/>
      <c r="F31" s="189"/>
      <c r="G31" s="190"/>
      <c r="H31" s="9"/>
      <c r="I31" s="201"/>
      <c r="J31" s="202"/>
      <c r="K31" s="203"/>
      <c r="L31" s="189"/>
      <c r="M31" s="10"/>
      <c r="N31" s="197" t="s">
        <v>94</v>
      </c>
      <c r="O31" s="117" t="s">
        <v>32</v>
      </c>
    </row>
    <row r="32" spans="1:16" x14ac:dyDescent="0.25">
      <c r="A32" s="207"/>
      <c r="B32" s="8"/>
      <c r="C32" s="188"/>
      <c r="D32" s="189"/>
      <c r="E32" s="189"/>
      <c r="F32" s="189"/>
      <c r="G32" s="190"/>
      <c r="H32" s="191"/>
      <c r="I32" s="201"/>
      <c r="J32" s="202"/>
      <c r="K32" s="203"/>
      <c r="L32" s="189"/>
      <c r="M32" s="10"/>
      <c r="N32" s="197" t="s">
        <v>95</v>
      </c>
      <c r="O32" s="117" t="s">
        <v>2</v>
      </c>
    </row>
    <row r="33" spans="1:15" x14ac:dyDescent="0.25">
      <c r="A33" s="207"/>
      <c r="B33" s="8"/>
      <c r="C33" s="188"/>
      <c r="D33" s="189"/>
      <c r="E33" s="189"/>
      <c r="F33" s="189"/>
      <c r="G33" s="190"/>
      <c r="H33" s="191"/>
      <c r="I33" s="201"/>
      <c r="J33" s="202"/>
      <c r="K33" s="203"/>
      <c r="L33" s="189"/>
      <c r="M33" s="10"/>
      <c r="N33" s="197" t="s">
        <v>96</v>
      </c>
      <c r="O33" s="117" t="s">
        <v>35</v>
      </c>
    </row>
    <row r="34" spans="1:15" x14ac:dyDescent="0.25">
      <c r="A34" s="207"/>
      <c r="B34" s="8"/>
      <c r="C34" s="188"/>
      <c r="D34" s="189"/>
      <c r="E34" s="189"/>
      <c r="F34" s="189"/>
      <c r="G34" s="190"/>
      <c r="H34" s="191"/>
      <c r="I34" s="201"/>
      <c r="J34" s="202"/>
      <c r="K34" s="203"/>
      <c r="L34" s="189"/>
      <c r="M34" s="10"/>
      <c r="N34" s="200"/>
      <c r="O34" s="13"/>
    </row>
    <row r="35" spans="1:15" x14ac:dyDescent="0.25">
      <c r="A35" s="207"/>
      <c r="B35" s="8"/>
      <c r="C35" s="188"/>
      <c r="D35" s="189"/>
      <c r="E35" s="189"/>
      <c r="F35" s="189"/>
      <c r="G35" s="190"/>
      <c r="H35" s="191"/>
      <c r="I35" s="201"/>
      <c r="J35" s="202"/>
      <c r="K35" s="203"/>
      <c r="L35" s="189"/>
      <c r="M35" s="10"/>
      <c r="N35" s="200"/>
      <c r="O35" s="13"/>
    </row>
    <row r="36" spans="1:15" x14ac:dyDescent="0.25">
      <c r="A36" s="207"/>
      <c r="B36" s="8"/>
      <c r="C36" s="188"/>
      <c r="D36" s="189"/>
      <c r="E36" s="189"/>
      <c r="F36" s="189"/>
      <c r="G36" s="190"/>
      <c r="H36" s="191"/>
      <c r="I36" s="201"/>
      <c r="J36" s="202"/>
      <c r="K36" s="203"/>
      <c r="L36" s="189"/>
      <c r="M36" s="10"/>
      <c r="N36" s="200"/>
      <c r="O36" s="13"/>
    </row>
    <row r="37" spans="1:15" x14ac:dyDescent="0.25">
      <c r="A37" s="207"/>
      <c r="B37" s="8"/>
      <c r="C37" s="188"/>
      <c r="D37" s="189"/>
      <c r="E37" s="189"/>
      <c r="F37" s="189"/>
      <c r="G37" s="190"/>
      <c r="H37" s="191"/>
      <c r="I37" s="201"/>
      <c r="J37" s="202"/>
      <c r="K37" s="203"/>
      <c r="L37" s="189"/>
      <c r="M37" s="10"/>
      <c r="N37" s="200"/>
      <c r="O37" s="13"/>
    </row>
    <row r="38" spans="1:15" x14ac:dyDescent="0.25">
      <c r="A38" s="207"/>
      <c r="B38" s="8"/>
      <c r="C38" s="188"/>
      <c r="D38" s="189"/>
      <c r="E38" s="189"/>
      <c r="F38" s="189"/>
      <c r="G38" s="190"/>
      <c r="H38" s="191"/>
      <c r="I38" s="201"/>
      <c r="J38" s="202"/>
      <c r="K38" s="203"/>
      <c r="L38" s="189"/>
      <c r="M38" s="10"/>
      <c r="N38" s="200"/>
      <c r="O38" s="13"/>
    </row>
    <row r="39" spans="1:15" x14ac:dyDescent="0.25">
      <c r="A39" s="207"/>
      <c r="B39" s="8"/>
      <c r="C39" s="188"/>
      <c r="D39" s="189"/>
      <c r="E39" s="189"/>
      <c r="F39" s="189"/>
      <c r="G39" s="190"/>
      <c r="H39" s="191"/>
      <c r="I39" s="201"/>
      <c r="J39" s="202"/>
      <c r="K39" s="203"/>
      <c r="L39" s="189"/>
      <c r="M39" s="10"/>
    </row>
    <row r="40" spans="1:15" x14ac:dyDescent="0.25">
      <c r="A40" s="5"/>
      <c r="C40" s="5"/>
      <c r="G40" s="5"/>
      <c r="H40" s="5"/>
      <c r="L40" s="5"/>
      <c r="M40" s="5"/>
    </row>
    <row r="41" spans="1:15" x14ac:dyDescent="0.25">
      <c r="A41" s="5"/>
      <c r="C41" s="5"/>
      <c r="G41" s="5"/>
      <c r="H41" s="5"/>
      <c r="L41" s="5"/>
      <c r="M41" s="5"/>
    </row>
    <row r="42" spans="1:15" x14ac:dyDescent="0.25">
      <c r="A42" s="5"/>
      <c r="C42" s="5"/>
      <c r="G42" s="5"/>
      <c r="H42" s="5"/>
      <c r="L42" s="5"/>
      <c r="M42" s="5"/>
    </row>
    <row r="43" spans="1:15" x14ac:dyDescent="0.25">
      <c r="A43" s="5"/>
      <c r="C43" s="5"/>
      <c r="G43" s="5"/>
      <c r="H43" s="5"/>
      <c r="L43" s="5"/>
      <c r="M43" s="5"/>
    </row>
    <row r="44" spans="1:15" x14ac:dyDescent="0.25">
      <c r="A44" s="5"/>
      <c r="C44" s="5"/>
      <c r="G44" s="5"/>
      <c r="H44" s="5"/>
      <c r="L44" s="5"/>
      <c r="M44" s="5"/>
    </row>
    <row r="45" spans="1:15" x14ac:dyDescent="0.25">
      <c r="A45" s="5"/>
      <c r="C45" s="5"/>
      <c r="G45" s="5"/>
      <c r="H45" s="5"/>
      <c r="L45" s="5"/>
      <c r="M45" s="5"/>
    </row>
    <row r="46" spans="1:15" x14ac:dyDescent="0.25">
      <c r="A46" s="5"/>
      <c r="C46" s="5"/>
      <c r="G46" s="5"/>
      <c r="H46" s="5"/>
      <c r="L46" s="5"/>
      <c r="M46" s="5"/>
    </row>
    <row r="47" spans="1:15" x14ac:dyDescent="0.25">
      <c r="A47" s="5"/>
      <c r="C47" s="5"/>
      <c r="G47" s="5"/>
      <c r="H47" s="5"/>
      <c r="L47" s="5"/>
      <c r="M47" s="5"/>
    </row>
    <row r="48" spans="1:15" x14ac:dyDescent="0.25">
      <c r="A48" s="5"/>
      <c r="C48" s="5"/>
      <c r="G48" s="5"/>
      <c r="H48" s="5"/>
      <c r="L48" s="5"/>
      <c r="M48" s="5"/>
    </row>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sheetProtection sheet="1" formatCells="0" formatRows="0" insertRows="0" deleteRows="0" selectLockedCells="1"/>
  <mergeCells count="7">
    <mergeCell ref="I7:K7"/>
    <mergeCell ref="A3:C3"/>
    <mergeCell ref="I3:K3"/>
    <mergeCell ref="A4:C4"/>
    <mergeCell ref="I4:K6"/>
    <mergeCell ref="A5:C5"/>
    <mergeCell ref="A6:C6"/>
  </mergeCells>
  <dataValidations count="5">
    <dataValidation type="list" allowBlank="1" showInputMessage="1" showErrorMessage="1" sqref="D983046:E983046 JA983046:JB983046 SW983046:SX983046 ACS983046:ACT983046 AMO983046:AMP983046 AWK983046:AWL983046 BGG983046:BGH983046 BQC983046:BQD983046 BZY983046:BZZ983046 CJU983046:CJV983046 CTQ983046:CTR983046 DDM983046:DDN983046 DNI983046:DNJ983046 DXE983046:DXF983046 EHA983046:EHB983046 EQW983046:EQX983046 FAS983046:FAT983046 FKO983046:FKP983046 FUK983046:FUL983046 GEG983046:GEH983046 GOC983046:GOD983046 GXY983046:GXZ983046 HHU983046:HHV983046 HRQ983046:HRR983046 IBM983046:IBN983046 ILI983046:ILJ983046 IVE983046:IVF983046 JFA983046:JFB983046 JOW983046:JOX983046 JYS983046:JYT983046 KIO983046:KIP983046 KSK983046:KSL983046 LCG983046:LCH983046 LMC983046:LMD983046 LVY983046:LVZ983046 MFU983046:MFV983046 MPQ983046:MPR983046 MZM983046:MZN983046 NJI983046:NJJ983046 NTE983046:NTF983046 ODA983046:ODB983046 OMW983046:OMX983046 OWS983046:OWT983046 PGO983046:PGP983046 PQK983046:PQL983046 QAG983046:QAH983046 QKC983046:QKD983046 QTY983046:QTZ983046 RDU983046:RDV983046 RNQ983046:RNR983046 RXM983046:RXN983046 SHI983046:SHJ983046 SRE983046:SRF983046 TBA983046:TBB983046 TKW983046:TKX983046 TUS983046:TUT983046 UEO983046:UEP983046 UOK983046:UOL983046 UYG983046:UYH983046 VIC983046:VID983046 VRY983046:VRZ983046 WBU983046:WBV983046 WLQ983046:WLR983046 WVM983046:WVN983046 D65542:E65542 JA65542:JB65542 SW65542:SX65542 ACS65542:ACT65542 AMO65542:AMP65542 AWK65542:AWL65542 BGG65542:BGH65542 BQC65542:BQD65542 BZY65542:BZZ65542 CJU65542:CJV65542 CTQ65542:CTR65542 DDM65542:DDN65542 DNI65542:DNJ65542 DXE65542:DXF65542 EHA65542:EHB65542 EQW65542:EQX65542 FAS65542:FAT65542 FKO65542:FKP65542 FUK65542:FUL65542 GEG65542:GEH65542 GOC65542:GOD65542 GXY65542:GXZ65542 HHU65542:HHV65542 HRQ65542:HRR65542 IBM65542:IBN65542 ILI65542:ILJ65542 IVE65542:IVF65542 JFA65542:JFB65542 JOW65542:JOX65542 JYS65542:JYT65542 KIO65542:KIP65542 KSK65542:KSL65542 LCG65542:LCH65542 LMC65542:LMD65542 LVY65542:LVZ65542 MFU65542:MFV65542 MPQ65542:MPR65542 MZM65542:MZN65542 NJI65542:NJJ65542 NTE65542:NTF65542 ODA65542:ODB65542 OMW65542:OMX65542 OWS65542:OWT65542 PGO65542:PGP65542 PQK65542:PQL65542 QAG65542:QAH65542 QKC65542:QKD65542 QTY65542:QTZ65542 RDU65542:RDV65542 RNQ65542:RNR65542 RXM65542:RXN65542 SHI65542:SHJ65542 SRE65542:SRF65542 TBA65542:TBB65542 TKW65542:TKX65542 TUS65542:TUT65542 UEO65542:UEP65542 UOK65542:UOL65542 UYG65542:UYH65542 VIC65542:VID65542 VRY65542:VRZ65542 WBU65542:WBV65542 WLQ65542:WLR65542 WVM65542:WVN65542 D131078:E131078 JA131078:JB131078 SW131078:SX131078 ACS131078:ACT131078 AMO131078:AMP131078 AWK131078:AWL131078 BGG131078:BGH131078 BQC131078:BQD131078 BZY131078:BZZ131078 CJU131078:CJV131078 CTQ131078:CTR131078 DDM131078:DDN131078 DNI131078:DNJ131078 DXE131078:DXF131078 EHA131078:EHB131078 EQW131078:EQX131078 FAS131078:FAT131078 FKO131078:FKP131078 FUK131078:FUL131078 GEG131078:GEH131078 GOC131078:GOD131078 GXY131078:GXZ131078 HHU131078:HHV131078 HRQ131078:HRR131078 IBM131078:IBN131078 ILI131078:ILJ131078 IVE131078:IVF131078 JFA131078:JFB131078 JOW131078:JOX131078 JYS131078:JYT131078 KIO131078:KIP131078 KSK131078:KSL131078 LCG131078:LCH131078 LMC131078:LMD131078 LVY131078:LVZ131078 MFU131078:MFV131078 MPQ131078:MPR131078 MZM131078:MZN131078 NJI131078:NJJ131078 NTE131078:NTF131078 ODA131078:ODB131078 OMW131078:OMX131078 OWS131078:OWT131078 PGO131078:PGP131078 PQK131078:PQL131078 QAG131078:QAH131078 QKC131078:QKD131078 QTY131078:QTZ131078 RDU131078:RDV131078 RNQ131078:RNR131078 RXM131078:RXN131078 SHI131078:SHJ131078 SRE131078:SRF131078 TBA131078:TBB131078 TKW131078:TKX131078 TUS131078:TUT131078 UEO131078:UEP131078 UOK131078:UOL131078 UYG131078:UYH131078 VIC131078:VID131078 VRY131078:VRZ131078 WBU131078:WBV131078 WLQ131078:WLR131078 WVM131078:WVN131078 D196614:E196614 JA196614:JB196614 SW196614:SX196614 ACS196614:ACT196614 AMO196614:AMP196614 AWK196614:AWL196614 BGG196614:BGH196614 BQC196614:BQD196614 BZY196614:BZZ196614 CJU196614:CJV196614 CTQ196614:CTR196614 DDM196614:DDN196614 DNI196614:DNJ196614 DXE196614:DXF196614 EHA196614:EHB196614 EQW196614:EQX196614 FAS196614:FAT196614 FKO196614:FKP196614 FUK196614:FUL196614 GEG196614:GEH196614 GOC196614:GOD196614 GXY196614:GXZ196614 HHU196614:HHV196614 HRQ196614:HRR196614 IBM196614:IBN196614 ILI196614:ILJ196614 IVE196614:IVF196614 JFA196614:JFB196614 JOW196614:JOX196614 JYS196614:JYT196614 KIO196614:KIP196614 KSK196614:KSL196614 LCG196614:LCH196614 LMC196614:LMD196614 LVY196614:LVZ196614 MFU196614:MFV196614 MPQ196614:MPR196614 MZM196614:MZN196614 NJI196614:NJJ196614 NTE196614:NTF196614 ODA196614:ODB196614 OMW196614:OMX196614 OWS196614:OWT196614 PGO196614:PGP196614 PQK196614:PQL196614 QAG196614:QAH196614 QKC196614:QKD196614 QTY196614:QTZ196614 RDU196614:RDV196614 RNQ196614:RNR196614 RXM196614:RXN196614 SHI196614:SHJ196614 SRE196614:SRF196614 TBA196614:TBB196614 TKW196614:TKX196614 TUS196614:TUT196614 UEO196614:UEP196614 UOK196614:UOL196614 UYG196614:UYH196614 VIC196614:VID196614 VRY196614:VRZ196614 WBU196614:WBV196614 WLQ196614:WLR196614 WVM196614:WVN196614 D262150:E262150 JA262150:JB262150 SW262150:SX262150 ACS262150:ACT262150 AMO262150:AMP262150 AWK262150:AWL262150 BGG262150:BGH262150 BQC262150:BQD262150 BZY262150:BZZ262150 CJU262150:CJV262150 CTQ262150:CTR262150 DDM262150:DDN262150 DNI262150:DNJ262150 DXE262150:DXF262150 EHA262150:EHB262150 EQW262150:EQX262150 FAS262150:FAT262150 FKO262150:FKP262150 FUK262150:FUL262150 GEG262150:GEH262150 GOC262150:GOD262150 GXY262150:GXZ262150 HHU262150:HHV262150 HRQ262150:HRR262150 IBM262150:IBN262150 ILI262150:ILJ262150 IVE262150:IVF262150 JFA262150:JFB262150 JOW262150:JOX262150 JYS262150:JYT262150 KIO262150:KIP262150 KSK262150:KSL262150 LCG262150:LCH262150 LMC262150:LMD262150 LVY262150:LVZ262150 MFU262150:MFV262150 MPQ262150:MPR262150 MZM262150:MZN262150 NJI262150:NJJ262150 NTE262150:NTF262150 ODA262150:ODB262150 OMW262150:OMX262150 OWS262150:OWT262150 PGO262150:PGP262150 PQK262150:PQL262150 QAG262150:QAH262150 QKC262150:QKD262150 QTY262150:QTZ262150 RDU262150:RDV262150 RNQ262150:RNR262150 RXM262150:RXN262150 SHI262150:SHJ262150 SRE262150:SRF262150 TBA262150:TBB262150 TKW262150:TKX262150 TUS262150:TUT262150 UEO262150:UEP262150 UOK262150:UOL262150 UYG262150:UYH262150 VIC262150:VID262150 VRY262150:VRZ262150 WBU262150:WBV262150 WLQ262150:WLR262150 WVM262150:WVN262150 D327686:E327686 JA327686:JB327686 SW327686:SX327686 ACS327686:ACT327686 AMO327686:AMP327686 AWK327686:AWL327686 BGG327686:BGH327686 BQC327686:BQD327686 BZY327686:BZZ327686 CJU327686:CJV327686 CTQ327686:CTR327686 DDM327686:DDN327686 DNI327686:DNJ327686 DXE327686:DXF327686 EHA327686:EHB327686 EQW327686:EQX327686 FAS327686:FAT327686 FKO327686:FKP327686 FUK327686:FUL327686 GEG327686:GEH327686 GOC327686:GOD327686 GXY327686:GXZ327686 HHU327686:HHV327686 HRQ327686:HRR327686 IBM327686:IBN327686 ILI327686:ILJ327686 IVE327686:IVF327686 JFA327686:JFB327686 JOW327686:JOX327686 JYS327686:JYT327686 KIO327686:KIP327686 KSK327686:KSL327686 LCG327686:LCH327686 LMC327686:LMD327686 LVY327686:LVZ327686 MFU327686:MFV327686 MPQ327686:MPR327686 MZM327686:MZN327686 NJI327686:NJJ327686 NTE327686:NTF327686 ODA327686:ODB327686 OMW327686:OMX327686 OWS327686:OWT327686 PGO327686:PGP327686 PQK327686:PQL327686 QAG327686:QAH327686 QKC327686:QKD327686 QTY327686:QTZ327686 RDU327686:RDV327686 RNQ327686:RNR327686 RXM327686:RXN327686 SHI327686:SHJ327686 SRE327686:SRF327686 TBA327686:TBB327686 TKW327686:TKX327686 TUS327686:TUT327686 UEO327686:UEP327686 UOK327686:UOL327686 UYG327686:UYH327686 VIC327686:VID327686 VRY327686:VRZ327686 WBU327686:WBV327686 WLQ327686:WLR327686 WVM327686:WVN327686 D393222:E393222 JA393222:JB393222 SW393222:SX393222 ACS393222:ACT393222 AMO393222:AMP393222 AWK393222:AWL393222 BGG393222:BGH393222 BQC393222:BQD393222 BZY393222:BZZ393222 CJU393222:CJV393222 CTQ393222:CTR393222 DDM393222:DDN393222 DNI393222:DNJ393222 DXE393222:DXF393222 EHA393222:EHB393222 EQW393222:EQX393222 FAS393222:FAT393222 FKO393222:FKP393222 FUK393222:FUL393222 GEG393222:GEH393222 GOC393222:GOD393222 GXY393222:GXZ393222 HHU393222:HHV393222 HRQ393222:HRR393222 IBM393222:IBN393222 ILI393222:ILJ393222 IVE393222:IVF393222 JFA393222:JFB393222 JOW393222:JOX393222 JYS393222:JYT393222 KIO393222:KIP393222 KSK393222:KSL393222 LCG393222:LCH393222 LMC393222:LMD393222 LVY393222:LVZ393222 MFU393222:MFV393222 MPQ393222:MPR393222 MZM393222:MZN393222 NJI393222:NJJ393222 NTE393222:NTF393222 ODA393222:ODB393222 OMW393222:OMX393222 OWS393222:OWT393222 PGO393222:PGP393222 PQK393222:PQL393222 QAG393222:QAH393222 QKC393222:QKD393222 QTY393222:QTZ393222 RDU393222:RDV393222 RNQ393222:RNR393222 RXM393222:RXN393222 SHI393222:SHJ393222 SRE393222:SRF393222 TBA393222:TBB393222 TKW393222:TKX393222 TUS393222:TUT393222 UEO393222:UEP393222 UOK393222:UOL393222 UYG393222:UYH393222 VIC393222:VID393222 VRY393222:VRZ393222 WBU393222:WBV393222 WLQ393222:WLR393222 WVM393222:WVN393222 D458758:E458758 JA458758:JB458758 SW458758:SX458758 ACS458758:ACT458758 AMO458758:AMP458758 AWK458758:AWL458758 BGG458758:BGH458758 BQC458758:BQD458758 BZY458758:BZZ458758 CJU458758:CJV458758 CTQ458758:CTR458758 DDM458758:DDN458758 DNI458758:DNJ458758 DXE458758:DXF458758 EHA458758:EHB458758 EQW458758:EQX458758 FAS458758:FAT458758 FKO458758:FKP458758 FUK458758:FUL458758 GEG458758:GEH458758 GOC458758:GOD458758 GXY458758:GXZ458758 HHU458758:HHV458758 HRQ458758:HRR458758 IBM458758:IBN458758 ILI458758:ILJ458758 IVE458758:IVF458758 JFA458758:JFB458758 JOW458758:JOX458758 JYS458758:JYT458758 KIO458758:KIP458758 KSK458758:KSL458758 LCG458758:LCH458758 LMC458758:LMD458758 LVY458758:LVZ458758 MFU458758:MFV458758 MPQ458758:MPR458758 MZM458758:MZN458758 NJI458758:NJJ458758 NTE458758:NTF458758 ODA458758:ODB458758 OMW458758:OMX458758 OWS458758:OWT458758 PGO458758:PGP458758 PQK458758:PQL458758 QAG458758:QAH458758 QKC458758:QKD458758 QTY458758:QTZ458758 RDU458758:RDV458758 RNQ458758:RNR458758 RXM458758:RXN458758 SHI458758:SHJ458758 SRE458758:SRF458758 TBA458758:TBB458758 TKW458758:TKX458758 TUS458758:TUT458758 UEO458758:UEP458758 UOK458758:UOL458758 UYG458758:UYH458758 VIC458758:VID458758 VRY458758:VRZ458758 WBU458758:WBV458758 WLQ458758:WLR458758 WVM458758:WVN458758 D524294:E524294 JA524294:JB524294 SW524294:SX524294 ACS524294:ACT524294 AMO524294:AMP524294 AWK524294:AWL524294 BGG524294:BGH524294 BQC524294:BQD524294 BZY524294:BZZ524294 CJU524294:CJV524294 CTQ524294:CTR524294 DDM524294:DDN524294 DNI524294:DNJ524294 DXE524294:DXF524294 EHA524294:EHB524294 EQW524294:EQX524294 FAS524294:FAT524294 FKO524294:FKP524294 FUK524294:FUL524294 GEG524294:GEH524294 GOC524294:GOD524294 GXY524294:GXZ524294 HHU524294:HHV524294 HRQ524294:HRR524294 IBM524294:IBN524294 ILI524294:ILJ524294 IVE524294:IVF524294 JFA524294:JFB524294 JOW524294:JOX524294 JYS524294:JYT524294 KIO524294:KIP524294 KSK524294:KSL524294 LCG524294:LCH524294 LMC524294:LMD524294 LVY524294:LVZ524294 MFU524294:MFV524294 MPQ524294:MPR524294 MZM524294:MZN524294 NJI524294:NJJ524294 NTE524294:NTF524294 ODA524294:ODB524294 OMW524294:OMX524294 OWS524294:OWT524294 PGO524294:PGP524294 PQK524294:PQL524294 QAG524294:QAH524294 QKC524294:QKD524294 QTY524294:QTZ524294 RDU524294:RDV524294 RNQ524294:RNR524294 RXM524294:RXN524294 SHI524294:SHJ524294 SRE524294:SRF524294 TBA524294:TBB524294 TKW524294:TKX524294 TUS524294:TUT524294 UEO524294:UEP524294 UOK524294:UOL524294 UYG524294:UYH524294 VIC524294:VID524294 VRY524294:VRZ524294 WBU524294:WBV524294 WLQ524294:WLR524294 WVM524294:WVN524294 D589830:E589830 JA589830:JB589830 SW589830:SX589830 ACS589830:ACT589830 AMO589830:AMP589830 AWK589830:AWL589830 BGG589830:BGH589830 BQC589830:BQD589830 BZY589830:BZZ589830 CJU589830:CJV589830 CTQ589830:CTR589830 DDM589830:DDN589830 DNI589830:DNJ589830 DXE589830:DXF589830 EHA589830:EHB589830 EQW589830:EQX589830 FAS589830:FAT589830 FKO589830:FKP589830 FUK589830:FUL589830 GEG589830:GEH589830 GOC589830:GOD589830 GXY589830:GXZ589830 HHU589830:HHV589830 HRQ589830:HRR589830 IBM589830:IBN589830 ILI589830:ILJ589830 IVE589830:IVF589830 JFA589830:JFB589830 JOW589830:JOX589830 JYS589830:JYT589830 KIO589830:KIP589830 KSK589830:KSL589830 LCG589830:LCH589830 LMC589830:LMD589830 LVY589830:LVZ589830 MFU589830:MFV589830 MPQ589830:MPR589830 MZM589830:MZN589830 NJI589830:NJJ589830 NTE589830:NTF589830 ODA589830:ODB589830 OMW589830:OMX589830 OWS589830:OWT589830 PGO589830:PGP589830 PQK589830:PQL589830 QAG589830:QAH589830 QKC589830:QKD589830 QTY589830:QTZ589830 RDU589830:RDV589830 RNQ589830:RNR589830 RXM589830:RXN589830 SHI589830:SHJ589830 SRE589830:SRF589830 TBA589830:TBB589830 TKW589830:TKX589830 TUS589830:TUT589830 UEO589830:UEP589830 UOK589830:UOL589830 UYG589830:UYH589830 VIC589830:VID589830 VRY589830:VRZ589830 WBU589830:WBV589830 WLQ589830:WLR589830 WVM589830:WVN589830 D655366:E655366 JA655366:JB655366 SW655366:SX655366 ACS655366:ACT655366 AMO655366:AMP655366 AWK655366:AWL655366 BGG655366:BGH655366 BQC655366:BQD655366 BZY655366:BZZ655366 CJU655366:CJV655366 CTQ655366:CTR655366 DDM655366:DDN655366 DNI655366:DNJ655366 DXE655366:DXF655366 EHA655366:EHB655366 EQW655366:EQX655366 FAS655366:FAT655366 FKO655366:FKP655366 FUK655366:FUL655366 GEG655366:GEH655366 GOC655366:GOD655366 GXY655366:GXZ655366 HHU655366:HHV655366 HRQ655366:HRR655366 IBM655366:IBN655366 ILI655366:ILJ655366 IVE655366:IVF655366 JFA655366:JFB655366 JOW655366:JOX655366 JYS655366:JYT655366 KIO655366:KIP655366 KSK655366:KSL655366 LCG655366:LCH655366 LMC655366:LMD655366 LVY655366:LVZ655366 MFU655366:MFV655366 MPQ655366:MPR655366 MZM655366:MZN655366 NJI655366:NJJ655366 NTE655366:NTF655366 ODA655366:ODB655366 OMW655366:OMX655366 OWS655366:OWT655366 PGO655366:PGP655366 PQK655366:PQL655366 QAG655366:QAH655366 QKC655366:QKD655366 QTY655366:QTZ655366 RDU655366:RDV655366 RNQ655366:RNR655366 RXM655366:RXN655366 SHI655366:SHJ655366 SRE655366:SRF655366 TBA655366:TBB655366 TKW655366:TKX655366 TUS655366:TUT655366 UEO655366:UEP655366 UOK655366:UOL655366 UYG655366:UYH655366 VIC655366:VID655366 VRY655366:VRZ655366 WBU655366:WBV655366 WLQ655366:WLR655366 WVM655366:WVN655366 D720902:E720902 JA720902:JB720902 SW720902:SX720902 ACS720902:ACT720902 AMO720902:AMP720902 AWK720902:AWL720902 BGG720902:BGH720902 BQC720902:BQD720902 BZY720902:BZZ720902 CJU720902:CJV720902 CTQ720902:CTR720902 DDM720902:DDN720902 DNI720902:DNJ720902 DXE720902:DXF720902 EHA720902:EHB720902 EQW720902:EQX720902 FAS720902:FAT720902 FKO720902:FKP720902 FUK720902:FUL720902 GEG720902:GEH720902 GOC720902:GOD720902 GXY720902:GXZ720902 HHU720902:HHV720902 HRQ720902:HRR720902 IBM720902:IBN720902 ILI720902:ILJ720902 IVE720902:IVF720902 JFA720902:JFB720902 JOW720902:JOX720902 JYS720902:JYT720902 KIO720902:KIP720902 KSK720902:KSL720902 LCG720902:LCH720902 LMC720902:LMD720902 LVY720902:LVZ720902 MFU720902:MFV720902 MPQ720902:MPR720902 MZM720902:MZN720902 NJI720902:NJJ720902 NTE720902:NTF720902 ODA720902:ODB720902 OMW720902:OMX720902 OWS720902:OWT720902 PGO720902:PGP720902 PQK720902:PQL720902 QAG720902:QAH720902 QKC720902:QKD720902 QTY720902:QTZ720902 RDU720902:RDV720902 RNQ720902:RNR720902 RXM720902:RXN720902 SHI720902:SHJ720902 SRE720902:SRF720902 TBA720902:TBB720902 TKW720902:TKX720902 TUS720902:TUT720902 UEO720902:UEP720902 UOK720902:UOL720902 UYG720902:UYH720902 VIC720902:VID720902 VRY720902:VRZ720902 WBU720902:WBV720902 WLQ720902:WLR720902 WVM720902:WVN720902 D786438:E786438 JA786438:JB786438 SW786438:SX786438 ACS786438:ACT786438 AMO786438:AMP786438 AWK786438:AWL786438 BGG786438:BGH786438 BQC786438:BQD786438 BZY786438:BZZ786438 CJU786438:CJV786438 CTQ786438:CTR786438 DDM786438:DDN786438 DNI786438:DNJ786438 DXE786438:DXF786438 EHA786438:EHB786438 EQW786438:EQX786438 FAS786438:FAT786438 FKO786438:FKP786438 FUK786438:FUL786438 GEG786438:GEH786438 GOC786438:GOD786438 GXY786438:GXZ786438 HHU786438:HHV786438 HRQ786438:HRR786438 IBM786438:IBN786438 ILI786438:ILJ786438 IVE786438:IVF786438 JFA786438:JFB786438 JOW786438:JOX786438 JYS786438:JYT786438 KIO786438:KIP786438 KSK786438:KSL786438 LCG786438:LCH786438 LMC786438:LMD786438 LVY786438:LVZ786438 MFU786438:MFV786438 MPQ786438:MPR786438 MZM786438:MZN786438 NJI786438:NJJ786438 NTE786438:NTF786438 ODA786438:ODB786438 OMW786438:OMX786438 OWS786438:OWT786438 PGO786438:PGP786438 PQK786438:PQL786438 QAG786438:QAH786438 QKC786438:QKD786438 QTY786438:QTZ786438 RDU786438:RDV786438 RNQ786438:RNR786438 RXM786438:RXN786438 SHI786438:SHJ786438 SRE786438:SRF786438 TBA786438:TBB786438 TKW786438:TKX786438 TUS786438:TUT786438 UEO786438:UEP786438 UOK786438:UOL786438 UYG786438:UYH786438 VIC786438:VID786438 VRY786438:VRZ786438 WBU786438:WBV786438 WLQ786438:WLR786438 WVM786438:WVN786438 D851974:E851974 JA851974:JB851974 SW851974:SX851974 ACS851974:ACT851974 AMO851974:AMP851974 AWK851974:AWL851974 BGG851974:BGH851974 BQC851974:BQD851974 BZY851974:BZZ851974 CJU851974:CJV851974 CTQ851974:CTR851974 DDM851974:DDN851974 DNI851974:DNJ851974 DXE851974:DXF851974 EHA851974:EHB851974 EQW851974:EQX851974 FAS851974:FAT851974 FKO851974:FKP851974 FUK851974:FUL851974 GEG851974:GEH851974 GOC851974:GOD851974 GXY851974:GXZ851974 HHU851974:HHV851974 HRQ851974:HRR851974 IBM851974:IBN851974 ILI851974:ILJ851974 IVE851974:IVF851974 JFA851974:JFB851974 JOW851974:JOX851974 JYS851974:JYT851974 KIO851974:KIP851974 KSK851974:KSL851974 LCG851974:LCH851974 LMC851974:LMD851974 LVY851974:LVZ851974 MFU851974:MFV851974 MPQ851974:MPR851974 MZM851974:MZN851974 NJI851974:NJJ851974 NTE851974:NTF851974 ODA851974:ODB851974 OMW851974:OMX851974 OWS851974:OWT851974 PGO851974:PGP851974 PQK851974:PQL851974 QAG851974:QAH851974 QKC851974:QKD851974 QTY851974:QTZ851974 RDU851974:RDV851974 RNQ851974:RNR851974 RXM851974:RXN851974 SHI851974:SHJ851974 SRE851974:SRF851974 TBA851974:TBB851974 TKW851974:TKX851974 TUS851974:TUT851974 UEO851974:UEP851974 UOK851974:UOL851974 UYG851974:UYH851974 VIC851974:VID851974 VRY851974:VRZ851974 WBU851974:WBV851974 WLQ851974:WLR851974 WVM851974:WVN851974 D917510:E917510 JA917510:JB917510 SW917510:SX917510 ACS917510:ACT917510 AMO917510:AMP917510 AWK917510:AWL917510 BGG917510:BGH917510 BQC917510:BQD917510 BZY917510:BZZ917510 CJU917510:CJV917510 CTQ917510:CTR917510 DDM917510:DDN917510 DNI917510:DNJ917510 DXE917510:DXF917510 EHA917510:EHB917510 EQW917510:EQX917510 FAS917510:FAT917510 FKO917510:FKP917510 FUK917510:FUL917510 GEG917510:GEH917510 GOC917510:GOD917510 GXY917510:GXZ917510 HHU917510:HHV917510 HRQ917510:HRR917510 IBM917510:IBN917510 ILI917510:ILJ917510 IVE917510:IVF917510 JFA917510:JFB917510 JOW917510:JOX917510 JYS917510:JYT917510 KIO917510:KIP917510 KSK917510:KSL917510 LCG917510:LCH917510 LMC917510:LMD917510 LVY917510:LVZ917510 MFU917510:MFV917510 MPQ917510:MPR917510 MZM917510:MZN917510 NJI917510:NJJ917510 NTE917510:NTF917510 ODA917510:ODB917510 OMW917510:OMX917510 OWS917510:OWT917510 PGO917510:PGP917510 PQK917510:PQL917510 QAG917510:QAH917510 QKC917510:QKD917510 QTY917510:QTZ917510 RDU917510:RDV917510 RNQ917510:RNR917510 RXM917510:RXN917510 SHI917510:SHJ917510 SRE917510:SRF917510 TBA917510:TBB917510 TKW917510:TKX917510 TUS917510:TUT917510 UEO917510:UEP917510 UOK917510:UOL917510 UYG917510:UYH917510 VIC917510:VID917510 VRY917510:VRZ917510 WBU917510:WBV917510 WLQ917510:WLR917510 WVM917510:WVN917510 JA1:JB1 SW1:SX1 ACS1:ACT1 AMO1:AMP1 AWK1:AWL1 BGG1:BGH1 BQC1:BQD1 BZY1:BZZ1 CJU1:CJV1 CTQ1:CTR1 DDM1:DDN1 DNI1:DNJ1 DXE1:DXF1 EHA1:EHB1 EQW1:EQX1 FAS1:FAT1 FKO1:FKP1 FUK1:FUL1 GEG1:GEH1 GOC1:GOD1 GXY1:GXZ1 HHU1:HHV1 HRQ1:HRR1 IBM1:IBN1 ILI1:ILJ1 IVE1:IVF1 JFA1:JFB1 JOW1:JOX1 JYS1:JYT1 KIO1:KIP1 KSK1:KSL1 LCG1:LCH1 LMC1:LMD1 LVY1:LVZ1 MFU1:MFV1 MPQ1:MPR1 MZM1:MZN1 NJI1:NJJ1 NTE1:NTF1 ODA1:ODB1 OMW1:OMX1 OWS1:OWT1 PGO1:PGP1 PQK1:PQL1 QAG1:QAH1 QKC1:QKD1 QTY1:QTZ1 RDU1:RDV1 RNQ1:RNR1 RXM1:RXN1 SHI1:SHJ1 SRE1:SRF1 TBA1:TBB1 TKW1:TKX1 TUS1:TUT1 UEO1:UEP1 UOK1:UOL1 UYG1:UYH1 VIC1:VID1 VRY1:VRZ1 WBU1:WBV1 WLQ1:WLR1 WVM1:WVN1" xr:uid="{FFC2D855-B144-40C7-8A81-DB31A8B1C096}">
      <formula1>$L$7:$L$9</formula1>
    </dataValidation>
    <dataValidation type="list" allowBlank="1" showInputMessage="1" showErrorMessage="1" sqref="D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D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D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D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D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D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D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D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D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D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D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D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D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D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D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xr:uid="{B4F5D305-DD74-467B-9F19-027B81872AFE}">
      <formula1>$L$1:$L$3</formula1>
    </dataValidation>
    <dataValidation type="list" showInputMessage="1" showErrorMessage="1" sqref="B10:B39" xr:uid="{1F9C5F30-D38D-4361-B636-51DDF75BE41F}">
      <formula1>$N$23:$N$33</formula1>
    </dataValidation>
    <dataValidation type="list" allowBlank="1" showInputMessage="1" showErrorMessage="1" sqref="F10:F39" xr:uid="{A14D489A-F4BC-436C-9F3B-80AE49ADC0D7}">
      <formula1>"bar, BK"</formula1>
    </dataValidation>
    <dataValidation showInputMessage="1" showErrorMessage="1" sqref="G1:G6" xr:uid="{5F3D1A37-F1E1-4A7B-A40C-C1420A74B84B}"/>
  </dataValidations>
  <pageMargins left="0.59055118110236227" right="0.39370078740157483" top="0.98425196850393704" bottom="0.51181102362204722" header="0.51181102362204722" footer="0.35433070866141736"/>
  <pageSetup paperSize="9" scale="48" fitToHeight="99" orientation="landscape" r:id="rId1"/>
  <headerFooter alignWithMargins="0">
    <oddHeader>&amp;C
&amp;"Century Gothic,Fett"&amp;14B e l e g s a u f s t e l l u n g   -   S a c h k o s t e n</oddHeader>
    <oddFooter>&amp;L
&amp;R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mc:AlternateContent xmlns:mc="http://schemas.openxmlformats.org/markup-compatibility/2006">
          <mc:Choice Requires="x14">
            <control shapeId="2051" r:id="rId6" name="Option Button 3">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mc:AlternateContent xmlns:mc="http://schemas.openxmlformats.org/markup-compatibility/2006">
          <mc:Choice Requires="x14">
            <control shapeId="2057" r:id="rId8" name="Option Button 9">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2058" r:id="rId9" name="Option Button 10">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mc:AlternateContent xmlns:mc="http://schemas.openxmlformats.org/markup-compatibility/2006">
          <mc:Choice Requires="x14">
            <control shapeId="2059" r:id="rId10" name="Option Button 11">
              <controlPr defaultSize="0" autoFill="0" autoLine="0" autoPict="0" altText="Ja">
                <anchor moveWithCells="1">
                  <from>
                    <xdr:col>3</xdr:col>
                    <xdr:colOff>57150</xdr:colOff>
                    <xdr:row>5</xdr:row>
                    <xdr:rowOff>114300</xdr:rowOff>
                  </from>
                  <to>
                    <xdr:col>3</xdr:col>
                    <xdr:colOff>914400</xdr:colOff>
                    <xdr:row>5</xdr:row>
                    <xdr:rowOff>323850</xdr:rowOff>
                  </to>
                </anchor>
              </controlPr>
            </control>
          </mc:Choice>
        </mc:AlternateContent>
        <mc:AlternateContent xmlns:mc="http://schemas.openxmlformats.org/markup-compatibility/2006">
          <mc:Choice Requires="x14">
            <control shapeId="2060" r:id="rId11" name="Option Button 12">
              <controlPr defaultSize="0" autoFill="0" autoLine="0" autoPict="0">
                <anchor moveWithCells="1">
                  <from>
                    <xdr:col>3</xdr:col>
                    <xdr:colOff>590550</xdr:colOff>
                    <xdr:row>5</xdr:row>
                    <xdr:rowOff>133350</xdr:rowOff>
                  </from>
                  <to>
                    <xdr:col>3</xdr:col>
                    <xdr:colOff>1428750</xdr:colOff>
                    <xdr:row>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Anmerkungen</vt:lpstr>
      <vt:lpstr>Soll_Ist Vergleich</vt:lpstr>
      <vt:lpstr>Einnahmen</vt:lpstr>
      <vt:lpstr>Personalkosten</vt:lpstr>
      <vt:lpstr>Honorare</vt:lpstr>
      <vt:lpstr>Sachkosten</vt:lpstr>
      <vt:lpstr>Einnahmen!Druckbereich</vt:lpstr>
      <vt:lpstr>Honorare!Druckbereich</vt:lpstr>
      <vt:lpstr>Personalkosten!Druckbereich</vt:lpstr>
      <vt:lpstr>Sachkosten!Druckbereich</vt:lpstr>
      <vt:lpstr>'Soll_Ist Vergleich'!Druckbereich</vt:lpstr>
      <vt:lpstr>Einnahmen!Drucktitel</vt:lpstr>
      <vt:lpstr>Honorare!Drucktitel</vt:lpstr>
      <vt:lpstr>Personalkosten!Drucktitel</vt:lpstr>
      <vt:lpstr>Sachkosten!Drucktitel</vt:lpstr>
      <vt:lpstr>'Soll_Ist Vergleich'!Drucktitel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Jutta Willfurth | Friedensbüro Graz</dc:creator>
  <cp:lastModifiedBy>Jutta Willfurth | Friedensbüro Graz</cp:lastModifiedBy>
  <cp:lastPrinted>2024-10-09T07:13:07Z</cp:lastPrinted>
  <dcterms:created xsi:type="dcterms:W3CDTF">2024-06-13T08:48:54Z</dcterms:created>
  <dcterms:modified xsi:type="dcterms:W3CDTF">2024-10-09T07:13:36Z</dcterms:modified>
</cp:coreProperties>
</file>